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030" tabRatio="954" firstSheet="3" activeTab="6"/>
  </bookViews>
  <sheets>
    <sheet name="согласие ПДн" sheetId="1" r:id="rId1"/>
    <sheet name="согласие КИ фл" sheetId="2" r:id="rId2"/>
    <sheet name="Анкета ПОДФТ" sheetId="3" r:id="rId3"/>
    <sheet name="заявление юл" sheetId="4" r:id="rId4"/>
    <sheet name="заявление ип" sheetId="5" r:id="rId5"/>
    <sheet name="согласие КИ юл" sheetId="6" r:id="rId6"/>
    <sheet name="залог" sheetId="7" r:id="rId7"/>
    <sheet name="ТЭО торговля" sheetId="8" r:id="rId8"/>
    <sheet name="ТЭО торговля группы товаров" sheetId="9" r:id="rId9"/>
    <sheet name="ТЭО производство" sheetId="10" r:id="rId10"/>
    <sheet name="ТЭО производство, неск ед" sheetId="11" r:id="rId11"/>
    <sheet name="ТЭОперевозки" sheetId="12" r:id="rId12"/>
    <sheet name="ТЭО услуги" sheetId="13" r:id="rId13"/>
  </sheets>
  <definedNames>
    <definedName name="_xlnm.Print_Area" localSheetId="2">'Анкета ПОДФТ'!$A$1:$AD$18</definedName>
    <definedName name="_xlnm.Print_Area" localSheetId="6">'залог'!$A$1:$AK$32</definedName>
    <definedName name="_xlnm.Print_Area" localSheetId="4">'заявление ип'!$A$1:$AD$102</definedName>
    <definedName name="_xlnm.Print_Area" localSheetId="3">'заявление юл'!$A$1:$AD$108</definedName>
    <definedName name="_xlnm.Print_Area" localSheetId="1">'согласие КИ фл'!$A$1:$AD$23</definedName>
    <definedName name="_xlnm.Print_Area" localSheetId="5">'согласие КИ юл'!$A$1:$AD$36</definedName>
    <definedName name="_xlnm.Print_Area" localSheetId="0">'согласие ПДн'!$A$1:$AD$56</definedName>
    <definedName name="_xlnm.Print_Area" localSheetId="9">'ТЭО производство'!$A$1:$AE$107</definedName>
    <definedName name="_xlnm.Print_Area" localSheetId="10">'ТЭО производство, неск ед'!$A$1:$AE$106</definedName>
    <definedName name="_xlnm.Print_Area" localSheetId="7">'ТЭО торговля'!$A$1:$AE$106</definedName>
    <definedName name="_xlnm.Print_Area" localSheetId="8">'ТЭО торговля группы товаров'!$A$1:$AE$95</definedName>
    <definedName name="_xlnm.Print_Area" localSheetId="12">'ТЭО услуги'!$A$1:$AE$106</definedName>
    <definedName name="_xlnm.Print_Area" localSheetId="11">'ТЭОперевозки'!$A$1:$AE$111</definedName>
  </definedNames>
  <calcPr fullCalcOnLoad="1"/>
</workbook>
</file>

<file path=xl/sharedStrings.xml><?xml version="1.0" encoding="utf-8"?>
<sst xmlns="http://schemas.openxmlformats.org/spreadsheetml/2006/main" count="1004" uniqueCount="394">
  <si>
    <t>ЗАЯВЛЕНИЕ</t>
  </si>
  <si>
    <t xml:space="preserve">в размере </t>
  </si>
  <si>
    <t>рублей</t>
  </si>
  <si>
    <t xml:space="preserve">на срок </t>
  </si>
  <si>
    <t>месяцев</t>
  </si>
  <si>
    <t>процентная ставка</t>
  </si>
  <si>
    <t>% годовых</t>
  </si>
  <si>
    <t xml:space="preserve">Сообщаю о себе следующие сведения: </t>
  </si>
  <si>
    <t>ИНН</t>
  </si>
  <si>
    <t xml:space="preserve">ОГРНИП </t>
  </si>
  <si>
    <t>дата присвоения:</t>
  </si>
  <si>
    <t xml:space="preserve">Регистрирующий орган: </t>
  </si>
  <si>
    <t>выдан</t>
  </si>
  <si>
    <t>дата выдачи паспорта</t>
  </si>
  <si>
    <t>код подразделения</t>
  </si>
  <si>
    <t xml:space="preserve">Дата рождения </t>
  </si>
  <si>
    <t>Место рождения</t>
  </si>
  <si>
    <t xml:space="preserve">Адрес прописки  </t>
  </si>
  <si>
    <t>Адрес проживания</t>
  </si>
  <si>
    <t>Адрес осуществления деятельности</t>
  </si>
  <si>
    <t>Электронная почта</t>
  </si>
  <si>
    <t>Семейное положение</t>
  </si>
  <si>
    <t>в</t>
  </si>
  <si>
    <t>Количество наемных работников:</t>
  </si>
  <si>
    <t>Воинская обязанность</t>
  </si>
  <si>
    <t xml:space="preserve">Приложения: </t>
  </si>
  <si>
    <t>ФПП вправе запросить иные документы, необходимые для принятия решения о выдаче займа.</t>
  </si>
  <si>
    <t xml:space="preserve">Заявитель </t>
  </si>
  <si>
    <t>Телефон дом.</t>
  </si>
  <si>
    <t>Телефон моб.</t>
  </si>
  <si>
    <t>Банковские реквизиты: р/с</t>
  </si>
  <si>
    <t>По запросу ФПП дополнительно предоставляется акт оценки стоимости предлагаемого в залог имущества.</t>
  </si>
  <si>
    <t>Используемые площади  (адрес, размер, реквизиты договора аренды, свидетельства собственника):</t>
  </si>
  <si>
    <t>Прошу предоставить краткосрочный заем для (цель займа):</t>
  </si>
  <si>
    <t>Перечень предлагаемого в залог имущества</t>
  </si>
  <si>
    <t>Настоящим предлагаю в залог Фонду поддержки предпринимательства следующее имущество:</t>
  </si>
  <si>
    <t>Письменное указание места нахождения имущества:</t>
  </si>
  <si>
    <t xml:space="preserve">Технические характеристики, позволяющие индивидуализировать имущество, подтвержденные </t>
  </si>
  <si>
    <t>документально  (ПТС на автомобиль, технический паспорт, серийный номер):</t>
  </si>
  <si>
    <t xml:space="preserve">Настоящим заявляю о том, что указанное выше имущество не обременено правами на него третьих </t>
  </si>
  <si>
    <t>лиц - не заложено, под арестом и в споре не состоит, не является объектом общей собственности.</t>
  </si>
  <si>
    <t>Состав затрат</t>
  </si>
  <si>
    <t>Составляющие цены</t>
  </si>
  <si>
    <t>Ставка минимально допустимой рентабельности (наценка), %</t>
  </si>
  <si>
    <t>Ставка НДС, %</t>
  </si>
  <si>
    <t>Наименование показателя</t>
  </si>
  <si>
    <t>Объем продаж в натуральном выражении (единиц продукции)</t>
  </si>
  <si>
    <t>V</t>
  </si>
  <si>
    <t>займа</t>
  </si>
  <si>
    <t>Наименование показателей</t>
  </si>
  <si>
    <t>ЕНВД</t>
  </si>
  <si>
    <t>(цель займа)</t>
  </si>
  <si>
    <r>
      <t>ТЕХНИКО-ЭКОНОМИЧЕСКОЕ ОБОСНОВАНИЕ</t>
    </r>
    <r>
      <rPr>
        <sz val="16"/>
        <color indexed="8"/>
        <rFont val="Times New Roman"/>
        <family val="1"/>
      </rPr>
      <t xml:space="preserve"> </t>
    </r>
  </si>
  <si>
    <t>наименование заявителя</t>
  </si>
  <si>
    <t>Наименование товара</t>
  </si>
  <si>
    <t>Сумма затрат</t>
  </si>
  <si>
    <t>Сумма, затрачиваемая на закупку товара, в месяц</t>
  </si>
  <si>
    <t>Средняя себестоимость единицы товара</t>
  </si>
  <si>
    <t>Срок займа, мес.</t>
  </si>
  <si>
    <t>% ставка, в год</t>
  </si>
  <si>
    <t>Налоговые отчисления - всего, в том числе</t>
  </si>
  <si>
    <t>Чистая прибыль</t>
  </si>
  <si>
    <t>Долги по налогам/сборам (сумма, вид налога/сбора)</t>
  </si>
  <si>
    <t>Лицензии/допуски (вид)</t>
  </si>
  <si>
    <t xml:space="preserve">Способ и место уплаты налогов (общая система, упрощенка, вмененка, иное) </t>
  </si>
  <si>
    <t>ФПП не обязан возвращать заявителю настоящее заявление и прилагаемые к нему документы.</t>
  </si>
  <si>
    <t>Розничные продажи через собственную сеть</t>
  </si>
  <si>
    <t>Продажи через посредников</t>
  </si>
  <si>
    <t>Продажи со склада</t>
  </si>
  <si>
    <t>Иное</t>
  </si>
  <si>
    <t>Комиссионные продажи</t>
  </si>
  <si>
    <t>Основные группы покупателей</t>
  </si>
  <si>
    <t>Население города Заречного</t>
  </si>
  <si>
    <t>Предприятия города Заречного</t>
  </si>
  <si>
    <t>Сезонность спроса</t>
  </si>
  <si>
    <t>1</t>
  </si>
  <si>
    <t>2</t>
  </si>
  <si>
    <t>3</t>
  </si>
  <si>
    <t>4</t>
  </si>
  <si>
    <t>5</t>
  </si>
  <si>
    <t xml:space="preserve">Собственность заявителя (недвижимость, транспорт, оборудование, основные средства, сырье и материалы, </t>
  </si>
  <si>
    <t>товары, продукция, и т.д.)</t>
  </si>
  <si>
    <t>Вид деятельности</t>
  </si>
  <si>
    <t>Выручка, руб.</t>
  </si>
  <si>
    <t>Уплачено по налогов/сборов, 12 месяцев (сумма, вид налога/сбора)</t>
  </si>
  <si>
    <t>Выручка за 12 месяцев, руб.</t>
  </si>
  <si>
    <t>Прибыль за 12 месяцев, руб.</t>
  </si>
  <si>
    <t>Виды деятельности, структура выручки по видам деятельности, руб. (за 12 месяцев)</t>
  </si>
  <si>
    <t>Структура выручки по месяцам, руб. (за 12 месяцев, нал/безнал)</t>
  </si>
  <si>
    <t>Контрагент</t>
  </si>
  <si>
    <t>Дата оплаты по договору</t>
  </si>
  <si>
    <t>Сумма долга на дату заявления</t>
  </si>
  <si>
    <t>Условия оплаты (отсрочка-срок, по факту, предоплата/нал, безнал)</t>
  </si>
  <si>
    <t>Итого</t>
  </si>
  <si>
    <t>Уголовная ответственность (да/нет), 1 год</t>
  </si>
  <si>
    <t>Нахождение под  следствием (да/нет), 1 год</t>
  </si>
  <si>
    <t xml:space="preserve">Обязательства заявителя, основные поставщики (кредиты, займы, векселя, лизинг, поручительства, долги за </t>
  </si>
  <si>
    <t>Сумма договора</t>
  </si>
  <si>
    <t>товары, работы, услуги, иные долги), за 12 мес., руб.</t>
  </si>
  <si>
    <t>Заявитель дает согласие ФПП на проверку приведенных сведений и на получение дополнительных сведений.</t>
  </si>
  <si>
    <t>1. Технико-экономическое обоснование предпринимательского проекта;</t>
  </si>
  <si>
    <t>Судебные дела за 1 год</t>
  </si>
  <si>
    <t>Заявитель подтверждает и гарантирует, что вся информация о его хозяйственном положении и финансовом состоянии,</t>
  </si>
  <si>
    <t>содержащаяся в настоящем заявлении, ТЭО, прилагаемых документах, является правдивой, полной и достоверной.</t>
  </si>
  <si>
    <t>График погашения займа:</t>
  </si>
  <si>
    <t>Сумма процентов (из графика)</t>
  </si>
  <si>
    <t>Обеспечение займа:</t>
  </si>
  <si>
    <t>Залог имущества</t>
  </si>
  <si>
    <t>Поручительство</t>
  </si>
  <si>
    <t>Иное:</t>
  </si>
  <si>
    <t>Приложение №1 (для ИП)</t>
  </si>
  <si>
    <t>Проценты - ежемесячно, сумма займа - равными частями ежемесячно, начиная со второго месяца</t>
  </si>
  <si>
    <t>Наименование</t>
  </si>
  <si>
    <t>Стоимость (по мнению заявителя), руб.</t>
  </si>
  <si>
    <t>Преимущества перед конкурентами</t>
  </si>
  <si>
    <t>Количество пунктов продаж:</t>
  </si>
  <si>
    <t>Государственные (муниципальные) учреждения</t>
  </si>
  <si>
    <t>2. Характеристика товара</t>
  </si>
  <si>
    <t>1. Условия возврата займа</t>
  </si>
  <si>
    <t>3. Организация сбыта продукции (в процентах от общего сбыта):</t>
  </si>
  <si>
    <t>Остаток</t>
  </si>
  <si>
    <t>Расходы всего, в том числе:</t>
  </si>
  <si>
    <t>Поступления всего, в том числе:</t>
  </si>
  <si>
    <t>Амортизация</t>
  </si>
  <si>
    <t>Прибыль до налогообложения</t>
  </si>
  <si>
    <t xml:space="preserve">Сезонность отсутствует </t>
  </si>
  <si>
    <t>Начисления на оплату труда работников (24,2% - пенсионный фонд, ФСС)</t>
  </si>
  <si>
    <t>Сумма займа, руб.</t>
  </si>
  <si>
    <t>Закупочнавя цена за единицу, руб.</t>
  </si>
  <si>
    <t>Выручка от продаж с НДС (при наличии НДС)</t>
  </si>
  <si>
    <t>Сумма НДС (при наличии)</t>
  </si>
  <si>
    <t>Среднемесячная выручка (без НДС)</t>
  </si>
  <si>
    <t>Прочие доходы, учитываемые при расчете налога на прибыль</t>
  </si>
  <si>
    <t>Арендная плата за помещение и оборудование</t>
  </si>
  <si>
    <t>Транспортные расходы (в том числе топливо, запчасти)</t>
  </si>
  <si>
    <t>Специальная одежда и сцецсредства</t>
  </si>
  <si>
    <t>Текущий ремонт помещения и инвентаря</t>
  </si>
  <si>
    <t>Потеря товаров</t>
  </si>
  <si>
    <t>Издержки, связанные со сбытом товара (реклама и т.д.)</t>
  </si>
  <si>
    <t>Коммунальные услуги</t>
  </si>
  <si>
    <t>Прочие расходы, учитываемые при расчете налога на прибыль</t>
  </si>
  <si>
    <t>Ед. измерения (кв.м., л, м погон., куб.м., кг, г,                к-тов, ч, км пути)</t>
  </si>
  <si>
    <t>Расчетный месячный объем продаж, единиц</t>
  </si>
  <si>
    <t>Прочие расходы (перечислить)</t>
  </si>
  <si>
    <t>Связь, канцелярские расходы</t>
  </si>
  <si>
    <t>Хранение, упаковка товаров</t>
  </si>
  <si>
    <t>Кол-во, ед., в месяц</t>
  </si>
  <si>
    <t>НДС полученный (при наличии)</t>
  </si>
  <si>
    <t>Значение</t>
  </si>
  <si>
    <t>Фиксированный платеж в ПФР (19425+1% от суммы свыше 300000 рублей за год)</t>
  </si>
  <si>
    <t xml:space="preserve">Выручка за период кредитования (без НДС) </t>
  </si>
  <si>
    <t>Себестоимость за период кредитования</t>
  </si>
  <si>
    <t>Платеж, в месяц</t>
  </si>
  <si>
    <t xml:space="preserve">Обязательства перед заявителем, основные покупатели (долги за товары, работы, услуги, вклады, аренда, </t>
  </si>
  <si>
    <t>дивиденды), за 12 мес., руб.</t>
  </si>
  <si>
    <t>4.  Расчет себестоимости, руб.</t>
  </si>
  <si>
    <t>Кол-во несезонных мес.</t>
  </si>
  <si>
    <t>Несезонные месяцы:</t>
  </si>
  <si>
    <t>6. Выручка от реализации продукции в месяц, руб.</t>
  </si>
  <si>
    <t>7. Расчет прибыли и убытков за период кредитования, руб.</t>
  </si>
  <si>
    <t>5. Цена реализации единицы продукции, руб.</t>
  </si>
  <si>
    <t>Оплата труда работников, в месяц</t>
  </si>
  <si>
    <t>Накладные расходы в месяц, в том числе:</t>
  </si>
  <si>
    <t>Расходов в месяц, всего</t>
  </si>
  <si>
    <t>Упрощенная сис-ма – 1 х 6% (уменьшается на взносы в пфр, но не более, чем на 1/2)</t>
  </si>
  <si>
    <t>Налог на прибыль (общая сис-ма - 9 х 24%, упрощенная сис-ма – 9 х 15%, НДФЛ - 9 х 13%)</t>
  </si>
  <si>
    <t>предпринимательского проекта для получения займа*</t>
  </si>
  <si>
    <t>* заполняются только ячейки, выделенные желтым</t>
  </si>
  <si>
    <t>Прочие доходы, не учитываемые при расчете налога на прибыль (лист 1 заявления)</t>
  </si>
  <si>
    <t>Уплата задолженностей, процентов по прочим обязательствам (лист 1 заявления)</t>
  </si>
  <si>
    <t>2. Характеристика бизнеса</t>
  </si>
  <si>
    <t>Количество покупателей, всего</t>
  </si>
  <si>
    <t>Средняя себестоимость на одного покупателя</t>
  </si>
  <si>
    <t>Арендная плата за помещения и оборудование</t>
  </si>
  <si>
    <t>Затраты на закупку, в месяц</t>
  </si>
  <si>
    <t>Уплата процентов за займ+возврат займа</t>
  </si>
  <si>
    <t>Средняя наценка, %</t>
  </si>
  <si>
    <t>Сумма, затрачиваемая на закупку сырья и материалов, в месяц, с НДС</t>
  </si>
  <si>
    <t>Текущий ремонт помещения и оборудования</t>
  </si>
  <si>
    <t>Брак</t>
  </si>
  <si>
    <t>5. Цена реализации единицы товара, руб.</t>
  </si>
  <si>
    <t>6. Выручка от реализации товара в месяц, руб.</t>
  </si>
  <si>
    <t>Объем продаж в натуральном выражении (единиц товара)</t>
  </si>
  <si>
    <t>3. Организация сбыта товара (в процентах от общего сбыта):</t>
  </si>
  <si>
    <t>2. Характеристика продукции</t>
  </si>
  <si>
    <t>Наименование продукции</t>
  </si>
  <si>
    <t>Количество каналов продаж:</t>
  </si>
  <si>
    <t>Хранение, упаковка продукции</t>
  </si>
  <si>
    <t>Издержки, связанные со сбытом продукции (реклама и т.д.)</t>
  </si>
  <si>
    <t>Средняя себестоимость единицы продукции</t>
  </si>
  <si>
    <t>Отпускная цена, за ед., руб.</t>
  </si>
  <si>
    <t>Группа товаров</t>
  </si>
  <si>
    <t>Наценка, %</t>
  </si>
  <si>
    <t>5. Выручка от реализации в месяц, руб.</t>
  </si>
  <si>
    <t>6. Расчет прибыли и убытков за период кредитования, руб.</t>
  </si>
  <si>
    <t>Затраты на закупку, руб. в месяц</t>
  </si>
  <si>
    <t>Выручка за период кредитования</t>
  </si>
  <si>
    <t>Выручка от продаж</t>
  </si>
  <si>
    <t>Средний чек</t>
  </si>
  <si>
    <t>Стоимость единицы товара (отпускная цена)</t>
  </si>
  <si>
    <t>НДС в стоимости товара (при наличии НДС)</t>
  </si>
  <si>
    <t>Стоимость единицы продукции (отпускная цена)</t>
  </si>
  <si>
    <t>НДС в стоимости продукции (при наличии НДС)</t>
  </si>
  <si>
    <t>Количество транспортных средств:</t>
  </si>
  <si>
    <t>Цена, за единицу, руб.</t>
  </si>
  <si>
    <t>Транспортное средство</t>
  </si>
  <si>
    <t>Единиц, в месяц</t>
  </si>
  <si>
    <t>Стоянка транспортных средств</t>
  </si>
  <si>
    <t>Арендная плата за транспортные средства</t>
  </si>
  <si>
    <t>Топливо</t>
  </si>
  <si>
    <t>Запчасти, ремонт</t>
  </si>
  <si>
    <t>Издержки, связанные с поиском клиентов (реклама и т.д.)</t>
  </si>
  <si>
    <t>Посреднические услуги</t>
  </si>
  <si>
    <t>Средняя себестоимость единицы</t>
  </si>
  <si>
    <t>Выручка от перевозок</t>
  </si>
  <si>
    <t>Единица измерения (тн/км/пассажиры/рейсы)</t>
  </si>
  <si>
    <t>Средняя наценка на единицу</t>
  </si>
  <si>
    <t>5. Рентабельность перевозок в месяц, руб.</t>
  </si>
  <si>
    <t>Средняя стоимость единицы продукции (отпускная цена)</t>
  </si>
  <si>
    <t>Объем продаж в натуральном выражении (единиц)</t>
  </si>
  <si>
    <t>2. Характеристика услуги</t>
  </si>
  <si>
    <t>Издержки, связанные с реализацией (реклама и т.д.)</t>
  </si>
  <si>
    <t xml:space="preserve">Наименование   </t>
  </si>
  <si>
    <t xml:space="preserve">Средняя себестоимость единицы   </t>
  </si>
  <si>
    <t>5. Цена реализации единицы   , руб.</t>
  </si>
  <si>
    <t>6. Выручка от реализации    в месяц, руб.</t>
  </si>
  <si>
    <t>Цена за единицу, руб.</t>
  </si>
  <si>
    <t>3. Методы реализации (в процентах от общего сбыта):</t>
  </si>
  <si>
    <t>Хранение, обработка материалов и инвентаря</t>
  </si>
  <si>
    <t>Срендняя стоимость единицы</t>
  </si>
  <si>
    <t>НДС в стоимости   (при наличии НДС)</t>
  </si>
  <si>
    <t>Сумма, затрачиваемая на закупку материалов и инвентаря, в месяц</t>
  </si>
  <si>
    <t>Сумма, затрачиваемая на закупку сырья и материалов, на единицу продукции, с НДС</t>
  </si>
  <si>
    <t>Документы предоставляются в форме надлежащим образом заверенных копий.</t>
  </si>
  <si>
    <t>Доп. т. (рабоч. и т.д.)</t>
  </si>
  <si>
    <t xml:space="preserve"> р/с</t>
  </si>
  <si>
    <t xml:space="preserve">Паспорт гражданина РФ </t>
  </si>
  <si>
    <t>Продажи через интернет</t>
  </si>
  <si>
    <t xml:space="preserve">Сообщаю следующие сведения: </t>
  </si>
  <si>
    <t>Полное наименование</t>
  </si>
  <si>
    <t>ОГРН</t>
  </si>
  <si>
    <t xml:space="preserve">Место нахождения  </t>
  </si>
  <si>
    <t>Почтовый адрес</t>
  </si>
  <si>
    <t>Телефон</t>
  </si>
  <si>
    <t>Размер УК</t>
  </si>
  <si>
    <t>Участники и доля в УК:</t>
  </si>
  <si>
    <t>Директор/Гендиректор (ФИО, дата назначения)</t>
  </si>
  <si>
    <t>Приложение №1 (для ЮЛ)</t>
  </si>
  <si>
    <r>
      <rPr>
        <b/>
        <sz val="9"/>
        <color indexed="8"/>
        <rFont val="Times New Roman"/>
        <family val="1"/>
      </rPr>
      <t>Ф.И.О. предпринимателя</t>
    </r>
    <r>
      <rPr>
        <b/>
        <sz val="10"/>
        <color indexed="8"/>
        <rFont val="Times New Roman"/>
        <family val="1"/>
      </rPr>
      <t xml:space="preserve"> </t>
    </r>
  </si>
  <si>
    <t>в ФПП</t>
  </si>
  <si>
    <t>Укажите сведения о целях Вашей финансово-хозяйственной деятельности</t>
  </si>
  <si>
    <t>Укажите сведения Вашем финансовом положении и деловой репутации</t>
  </si>
  <si>
    <t>Укажите цели установления и предполагаемый характер деловых отношений с ФПП</t>
  </si>
  <si>
    <t>Укажите сведения о Вашем финансовом положении и деловой репутации</t>
  </si>
  <si>
    <t>снилс</t>
  </si>
  <si>
    <t>снилс:</t>
  </si>
  <si>
    <t>* Примечание:  Действия с ПДн и/или персональные данные (пункты таблицы 1 и таблицы 2, соответственно), перечисленные в рамках настоящего согласия, на совершение (действие) и/или обработку (ПДн) которых субъект ПДн не дает свое согласие, вычеркиваются собственноручно субъектом ПДн по пунктам и напротив каждого вычеркнутого пункта субъект ПДн ставит свою заверительную подпись.</t>
  </si>
  <si>
    <t>«_____» _______________ 202__ г.</t>
  </si>
  <si>
    <t>(подпись)</t>
  </si>
  <si>
    <t>_____________________________</t>
  </si>
  <si>
    <t>Субъект персональных данных</t>
  </si>
  <si>
    <t>Права и обязанности в области защиты персональных данных, а также последствия в случае отзыва настоящего согласия и/или его отдельных пунктов мне разъяснены.</t>
  </si>
  <si>
    <t>Подтверждаю, что я ознакомлен (ознакомлена) с правом отзыва настоящего согласия на обработку персональных данных и с политикой организации в отношении обработки персональных данных, действую по своей воле и в своем интересе.</t>
  </si>
  <si>
    <t>Срок обработки персональных данных - до достижения цели обработки персональных данных.</t>
  </si>
  <si>
    <t>Настоящее согласие действует до момента письменного отзыва мной этого согласия на обработку персональных данных.</t>
  </si>
  <si>
    <t>телефонных звонков на мой телефон</t>
  </si>
  <si>
    <t>1.3.</t>
  </si>
  <si>
    <t>sms (push) - сообщений на мой телефон</t>
  </si>
  <si>
    <t>1.2.</t>
  </si>
  <si>
    <t>электронной почты на мой адрес электронной почты (e-mail)</t>
  </si>
  <si>
    <t>1.1.</t>
  </si>
  <si>
    <t>Направление запросов, претензий, предоставление Оператором информации о задолженности,  а также о проводимых Оператором акциях, мероприятиях и для осуществления заочных опросов посредством:</t>
  </si>
  <si>
    <t>Контактные данные для информирования</t>
  </si>
  <si>
    <t>Сведения для информирования и способ информирования</t>
  </si>
  <si>
    <t>№ п/п</t>
  </si>
  <si>
    <t>Таблица 3. Согласие на информирование Оператором</t>
  </si>
  <si>
    <t>Рекомендации, характеристики и иные сведения, необходимые для корректного документального оформления правоотношений с оператором</t>
  </si>
  <si>
    <t>Паспортные данные (данные документа, удостоверяющего личность)</t>
  </si>
  <si>
    <t>Фотография (изображение гражданина)</t>
  </si>
  <si>
    <t>Дата регистрации</t>
  </si>
  <si>
    <t>Наличия судимостей</t>
  </si>
  <si>
    <t>Место регистрации</t>
  </si>
  <si>
    <t>Место жительства</t>
  </si>
  <si>
    <t>Номер личного (домашнего, мобильного) телефона</t>
  </si>
  <si>
    <t>Основной государственный рег. номер индивидуального предпринимателя(ОГРНИП)</t>
  </si>
  <si>
    <t>Имущественное положение</t>
  </si>
  <si>
    <t>Идентификационный номер налогоплательщика (ИНН)</t>
  </si>
  <si>
    <t>Профессия (специальность)</t>
  </si>
  <si>
    <t>Страховое свидетельство</t>
  </si>
  <si>
    <t>Содержание трудового договора</t>
  </si>
  <si>
    <t>Сведения о составе семьи</t>
  </si>
  <si>
    <t>Сведения о месте работы</t>
  </si>
  <si>
    <t>Образование</t>
  </si>
  <si>
    <t>Дата рождения</t>
  </si>
  <si>
    <t>Сведения о социальных льготах</t>
  </si>
  <si>
    <t>Гражданство</t>
  </si>
  <si>
    <t>Сведения о заработной плате и ином доходе</t>
  </si>
  <si>
    <t>Фамилия, имя, отчество</t>
  </si>
  <si>
    <t>Персональные данные</t>
  </si>
  <si>
    <t>№</t>
  </si>
  <si>
    <t>Таблица 2. ПДн, на обработку которых дается согласие</t>
  </si>
  <si>
    <t>без использования средств автоматизации</t>
  </si>
  <si>
    <t xml:space="preserve">с использованем средств автоматизации </t>
  </si>
  <si>
    <t>моих персональных данных способами обработки</t>
  </si>
  <si>
    <t>Уничтожение</t>
  </si>
  <si>
    <t>Союз "МИКРОФИНАНСОВЫЙ АЛЬЯНС" (г. Москва, ул. Сущёвская, д. 21)</t>
  </si>
  <si>
    <t>14.6</t>
  </si>
  <si>
    <t>Удаление</t>
  </si>
  <si>
    <t>Блокирование</t>
  </si>
  <si>
    <t>ОАО "НБКИ" (121069, г. Москва, Скатертный пер., д. 20, стр. 1)</t>
  </si>
  <si>
    <t>14.5</t>
  </si>
  <si>
    <t>Обезличивание</t>
  </si>
  <si>
    <t>Администрация г. Заречного (г. Заречный Пензенской области, пр.30-летия Победы,д.27)</t>
  </si>
  <si>
    <t>14.4</t>
  </si>
  <si>
    <t>Передачу (распространение, предоставление, доступ)</t>
  </si>
  <si>
    <t>Использование</t>
  </si>
  <si>
    <t>Извлечение</t>
  </si>
  <si>
    <t>Министерство экономического развития и промышленности Пензенской области (440008, г. Пенза, ул. Некрасова, 24)</t>
  </si>
  <si>
    <t>14.3</t>
  </si>
  <si>
    <t>Уточнение (обновление, изменение)</t>
  </si>
  <si>
    <t>Хранение</t>
  </si>
  <si>
    <t>Минэкономразвития РФ (125993, ГСП-3, г. Москва, А-47, 1-я Тверская-Ямская ул., д.1,3)</t>
  </si>
  <si>
    <t>14.2</t>
  </si>
  <si>
    <t>Накопление</t>
  </si>
  <si>
    <t>Банк России (107016,Москва,ул.Неглинная,д.12)</t>
  </si>
  <si>
    <t>14.1</t>
  </si>
  <si>
    <t>Систематизацию</t>
  </si>
  <si>
    <t>Запись</t>
  </si>
  <si>
    <t xml:space="preserve"> Передачу (распространение, предоставление, доступ) третьим лицам:</t>
  </si>
  <si>
    <t>Сбор</t>
  </si>
  <si>
    <t>Действия с персональными данными</t>
  </si>
  <si>
    <t>Таблица 1. Действия с ПДн, на совершение которых дается согласие</t>
  </si>
  <si>
    <t>в целях обеспечения соблюдения законов и иных нормативных правовых актов Российской Федерации, для последующего заключения договоров и их дальнейшего исполнения,  обеспечения моей личной безопасности и обеспечения сохранности имущества, в целях учета количественных, качественных показателей деятельности ФПП, субъекта персональных данных, субъекта кредитной истории, проверки корректности предоставленных мной сведений, принятия решений о предоставлении займа, информирования, принятия решений или совершения действий, порождающих юридические последствия в отношении субъекта персональных данных или других лиц либо иным образом затрагивающих права и свободы субъекта персональных данных или других лиц, даю свое согласие на:</t>
  </si>
  <si>
    <t>серия и № паспорта, дата и место выдачи</t>
  </si>
  <si>
    <t>адрес субъекта персональных данных</t>
  </si>
  <si>
    <t>фамилия, имя, отчество полностью субъекта персональных данных</t>
  </si>
  <si>
    <t>Согласие на обработку персональных данных (ПДн)</t>
  </si>
  <si>
    <t>Пензенская область, город Заречный, проезд В.В. Демакова, д. 5</t>
  </si>
  <si>
    <t>Микрокредитная компания Фонд поддержки предпринимательства (ФПП), ИНН 5838070735</t>
  </si>
  <si>
    <t xml:space="preserve">Оператор, получающий согласие субъекта персональных данных, его адрес: </t>
  </si>
  <si>
    <t>Согласие субъекта кредитной истории на получение кредитного отчета, полученное пользователем кредитной истории, считается действительным в течение шести месяцев со дня его оформления. В случае, если в течение указанного срока с субъектом кредитной истории будет заключен договор займа (кредита), указанное согласие субъекта кредитной истории сохраняет силу в течение всего срока действия такого договора.</t>
  </si>
  <si>
    <t>Примечание:</t>
  </si>
  <si>
    <t>Дата оформления согласия</t>
  </si>
  <si>
    <t xml:space="preserve"> </t>
  </si>
  <si>
    <t>Подпись в случае согласия</t>
  </si>
  <si>
    <t>Настоящим я как субъект кредитной истории выражаю согласие на получение моего кредитного отчета и предоставляю пользователю кредитной истории право обращаться в одно или несколько бюро кредитных историй для получения в отношении субъекта кредитной истории информации (кредитного отчета, сформированного на основании моей кредитной истории) с целью заключения и исполнения договора</t>
  </si>
  <si>
    <t>идентификационный номер налогоплательщика</t>
  </si>
  <si>
    <t>серия, номер, дата выдачи, наименование и код органа, выдавшего паспорт или иной документ, удостоверяющий личность</t>
  </si>
  <si>
    <t>дата и место рождения</t>
  </si>
  <si>
    <t xml:space="preserve">фамилия, имя, отчество полностью </t>
  </si>
  <si>
    <t xml:space="preserve">Согласие субъекта кредитной истории на получение кредитного отчета </t>
  </si>
  <si>
    <t>Заключение и исполнение  договора</t>
  </si>
  <si>
    <t>Цель (цели) оформления согласиея субъекта кредитной истории на получение кредитного отчета:</t>
  </si>
  <si>
    <t>Микрокредитная компания Фонд поддержки предпринимательства (ФПП), ИНН 5838070735, ОГРН 1065800027600</t>
  </si>
  <si>
    <t>Наименование пользователя кредитной истории:</t>
  </si>
  <si>
    <t>документ, подтверждающий полномочия представителя</t>
  </si>
  <si>
    <t>Уполномоченный представитель юридического лица</t>
  </si>
  <si>
    <t>основной государственный регистрационный номер юридического лица (юридических лиц), правопреемником которого является юридическое лицо, созданное путем реорганизации или продолжившее деятельность после реорганизации</t>
  </si>
  <si>
    <t>полное, а также сокращенное наименование (в случае его наличия) юридического лица (юридических лиц), правопреемником которого является юридическое лицо, созданное путем реорганизации или продолжившее деятельность после реорганизации</t>
  </si>
  <si>
    <t>сведения о правопреемстве (для юридического лица, созданного путем реорганизации или продолжившего деятельность после реорганизации):</t>
  </si>
  <si>
    <t>основной государственный регистрационный номер</t>
  </si>
  <si>
    <t>адрес электронной почты</t>
  </si>
  <si>
    <t>абонентский номер</t>
  </si>
  <si>
    <t>адрес юридического лица в пределах места нахождения</t>
  </si>
  <si>
    <t>полное, а также сокращенное наименование юридического лица, фирменное наименование</t>
  </si>
  <si>
    <t xml:space="preserve">Укажите наименование и реквизиты документа, подтверждающего наличие у лица полномочий представителя клиента (при наличии) </t>
  </si>
  <si>
    <t xml:space="preserve">В случае ответа "ДА" на предыдущий вопрос укажите бенефициарного(ых) владельца(ев) </t>
  </si>
  <si>
    <t>ДА/НЕТ</t>
  </si>
  <si>
    <t xml:space="preserve">При проведении операций с денежными средствами и иным имуществом действуюте ли Вы к выгоде  другого лица, в том числе на основании агентского договора, договоров поручения, комиссии и доверительного управления (действую к своей выгоде). </t>
  </si>
  <si>
    <t>Принадлежите ли Вы (регистрация, место жительства, место нахождения, наличие счета в банке) к государству (территории), которое (которая) не выполняет рекомендации Группы разработки финансовых мер борьбы с отмыванием денег (ФАТФ).</t>
  </si>
  <si>
    <t>Являетесь ли Вы иностранным публичным должностным лицом, его супругом, близким родственником (родственником по прямой восходящей или нисходящей линии (родите- лем или ребенком, дедушкой, бабушкой или внуком), полнородными или неполнородными (имеющим общего отца или мать) братом или сестрой, усыновителем или усыновленным), либо лицом, замещающим (занимающим) государственные должности Российской Федерации, должности членов Совета директоров Центрального банка Российской Федерации, должности федеральной государственной службы, назначение на которые и освобождение от которых осуществляются Президентом Российской Федерации или Правительством Российской Федерации, должности в Центральном банке Российской Федерации, государственных корпорациях и иных организациях, созданных Российской Федерацией на основании федеральных законов, включенные в перечни должностей, определяемые Президентом Российской Федерации?</t>
  </si>
  <si>
    <t>Зачеркните ненужный ответ</t>
  </si>
  <si>
    <t>Анкета ПОД/ФТ</t>
  </si>
  <si>
    <t>На каждое физлицо (заявитель, залогодатель, поручитель) заполняется согласие ПДн, согласие КИ, анкета ПОДФТ</t>
  </si>
  <si>
    <t>____.____.202__ г.         МП</t>
  </si>
  <si>
    <t>На каждое физлицо (директор, учредитель, главный бухгалтер, залогодатель, поручитель) заполняется согласие ПДн, согласие КИ, анкета ПОДФТ, на юрлицо - согласие КИ</t>
  </si>
  <si>
    <t>идентификационный номер налогоплательщика (не обязательно)</t>
  </si>
  <si>
    <t>страховой номер индивидуального лицевого счета (не обязательно)</t>
  </si>
  <si>
    <r>
      <t xml:space="preserve">* Подпись субъекта ПДн (в случае </t>
    </r>
    <r>
      <rPr>
        <b/>
        <u val="single"/>
        <sz val="6"/>
        <color indexed="8"/>
        <rFont val="Times New Roman"/>
        <family val="1"/>
      </rPr>
      <t>не</t>
    </r>
    <r>
      <rPr>
        <sz val="6"/>
        <color indexed="8"/>
        <rFont val="Times New Roman"/>
        <family val="1"/>
      </rPr>
      <t xml:space="preserve"> согласия)</t>
    </r>
  </si>
  <si>
    <t>Я,__________________________________________________________________________,</t>
  </si>
  <si>
    <r>
      <t xml:space="preserve">* Подпись субъекта ПДн в случае </t>
    </r>
    <r>
      <rPr>
        <b/>
        <u val="single"/>
        <sz val="6"/>
        <color indexed="8"/>
        <rFont val="Times New Roman"/>
        <family val="1"/>
      </rPr>
      <t>не</t>
    </r>
    <r>
      <rPr>
        <sz val="6"/>
        <color indexed="8"/>
        <rFont val="Times New Roman"/>
        <family val="1"/>
      </rPr>
      <t xml:space="preserve"> согласия</t>
    </r>
  </si>
  <si>
    <t>2. Копия паспорта Заявителя;</t>
  </si>
  <si>
    <t>3. Копия выписки из ЕГРИП;</t>
  </si>
  <si>
    <t>4. Согласие на обработку персональных данных Заявителя, на запрос в БКИ;</t>
  </si>
  <si>
    <r>
      <t>5. Копия паспорта Залогодателя (</t>
    </r>
    <r>
      <rPr>
        <i/>
        <sz val="10"/>
        <color indexed="8"/>
        <rFont val="Times New Roman"/>
        <family val="1"/>
      </rPr>
      <t>в случае, если заявитель не является залогодателем</t>
    </r>
    <r>
      <rPr>
        <sz val="10"/>
        <color indexed="8"/>
        <rFont val="Times New Roman"/>
        <family val="1"/>
      </rPr>
      <t>);</t>
    </r>
  </si>
  <si>
    <r>
      <t xml:space="preserve">6. Копия паспорта супруги Залогодателя </t>
    </r>
    <r>
      <rPr>
        <i/>
        <sz val="10"/>
        <color indexed="8"/>
        <rFont val="Times New Roman"/>
        <family val="1"/>
      </rPr>
      <t>(в случае, если залогодатель женат/замужем);</t>
    </r>
  </si>
  <si>
    <t>7. Копия налоговой декларации за предыдущий квартал (налоговый период);</t>
  </si>
  <si>
    <t>8. Копия форма РСВ за последний квартал;</t>
  </si>
  <si>
    <t>9. Копия договора аренды или свидетельства о праве собственности на используемые площади;</t>
  </si>
  <si>
    <t>10. Перечень предлагаемого в залог имущества (копия ПТС в случае, если предлагается в залог автомобиль);</t>
  </si>
  <si>
    <t>11. Реквизиты расчетного счета индивидуального предпринимателя;</t>
  </si>
  <si>
    <t>12. Сведения о выручке за последний год (выписка по расчетному счету, кассовая книга, и т.д.);</t>
  </si>
  <si>
    <r>
      <t>5. Копия паспорта Залогодателя (</t>
    </r>
    <r>
      <rPr>
        <i/>
        <sz val="9"/>
        <color indexed="8"/>
        <rFont val="Times New Roman"/>
        <family val="1"/>
      </rPr>
      <t>в случае, если заявитель не является залогодателем</t>
    </r>
    <r>
      <rPr>
        <sz val="9"/>
        <color indexed="8"/>
        <rFont val="Times New Roman"/>
        <family val="1"/>
      </rPr>
      <t>);</t>
    </r>
  </si>
  <si>
    <r>
      <t xml:space="preserve">6. Копия паспорта супруги Залогодателя </t>
    </r>
    <r>
      <rPr>
        <i/>
        <sz val="9"/>
        <color indexed="8"/>
        <rFont val="Times New Roman"/>
        <family val="1"/>
      </rPr>
      <t>(в случае, если залогодатель женат/замужем);</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</si>
</sst>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89">
    <font>
      <sz val="11"/>
      <color theme="1"/>
      <name val="Calibri"/>
      <family val="2"/>
    </font>
    <font>
      <sz val="11"/>
      <color indexed="8"/>
      <name val="Calibri"/>
      <family val="2"/>
    </font>
    <font>
      <sz val="10"/>
      <color indexed="8"/>
      <name val="Times New Roman"/>
      <family val="1"/>
    </font>
    <font>
      <i/>
      <sz val="10"/>
      <color indexed="8"/>
      <name val="Times New Roman"/>
      <family val="1"/>
    </font>
    <font>
      <sz val="16"/>
      <color indexed="8"/>
      <name val="Times New Roman"/>
      <family val="1"/>
    </font>
    <font>
      <sz val="8"/>
      <name val="Times New Roman"/>
      <family val="1"/>
    </font>
    <font>
      <b/>
      <sz val="10"/>
      <color indexed="8"/>
      <name val="Times New Roman"/>
      <family val="1"/>
    </font>
    <font>
      <b/>
      <sz val="9"/>
      <color indexed="8"/>
      <name val="Times New Roman"/>
      <family val="1"/>
    </font>
    <font>
      <sz val="10"/>
      <name val="Times New Roman"/>
      <family val="1"/>
    </font>
    <font>
      <sz val="9"/>
      <color indexed="8"/>
      <name val="Times New Roman"/>
      <family val="1"/>
    </font>
    <font>
      <i/>
      <sz val="9"/>
      <color indexed="8"/>
      <name val="Times New Roman"/>
      <family val="1"/>
    </font>
    <font>
      <sz val="6"/>
      <color indexed="8"/>
      <name val="Times New Roman"/>
      <family val="1"/>
    </font>
    <font>
      <b/>
      <u val="single"/>
      <sz val="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color indexed="8"/>
      <name val="Times New Roman"/>
      <family val="1"/>
    </font>
    <font>
      <i/>
      <sz val="8"/>
      <color indexed="8"/>
      <name val="Times New Roman"/>
      <family val="1"/>
    </font>
    <font>
      <sz val="8"/>
      <color indexed="8"/>
      <name val="Times New Roman"/>
      <family val="1"/>
    </font>
    <font>
      <sz val="12"/>
      <color indexed="8"/>
      <name val="Times New Roman"/>
      <family val="1"/>
    </font>
    <font>
      <sz val="8.5"/>
      <color indexed="8"/>
      <name val="Times New Roman"/>
      <family val="1"/>
    </font>
    <font>
      <sz val="11"/>
      <name val="Calibri"/>
      <family val="2"/>
    </font>
    <font>
      <b/>
      <i/>
      <sz val="10"/>
      <color indexed="8"/>
      <name val="Times New Roman"/>
      <family val="1"/>
    </font>
    <font>
      <sz val="9"/>
      <color indexed="8"/>
      <name val="Calibri"/>
      <family val="2"/>
    </font>
    <font>
      <b/>
      <sz val="12"/>
      <color indexed="8"/>
      <name val="Times New Roman"/>
      <family val="1"/>
    </font>
    <font>
      <sz val="6"/>
      <color indexed="8"/>
      <name val="Calibri"/>
      <family val="2"/>
    </font>
    <font>
      <sz val="8"/>
      <color indexed="8"/>
      <name val="Calibri"/>
      <family val="2"/>
    </font>
    <font>
      <b/>
      <sz val="11"/>
      <color indexed="8"/>
      <name val="Times New Roman"/>
      <family val="1"/>
    </font>
    <font>
      <b/>
      <sz val="9"/>
      <color indexed="8"/>
      <name val="Calibri"/>
      <family val="2"/>
    </font>
    <font>
      <b/>
      <sz val="10"/>
      <color indexed="8"/>
      <name val="Calibri"/>
      <family val="2"/>
    </font>
    <font>
      <b/>
      <sz val="8"/>
      <color indexed="8"/>
      <name val="Times New Roman"/>
      <family val="1"/>
    </font>
    <font>
      <sz val="7"/>
      <color indexed="8"/>
      <name val="Times New Roman"/>
      <family val="1"/>
    </font>
    <font>
      <sz val="7"/>
      <color indexed="8"/>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i/>
      <sz val="10"/>
      <color theme="1"/>
      <name val="Times New Roman"/>
      <family val="1"/>
    </font>
    <font>
      <b/>
      <sz val="10"/>
      <color theme="1"/>
      <name val="Times New Roman"/>
      <family val="1"/>
    </font>
    <font>
      <sz val="10"/>
      <color theme="1"/>
      <name val="Times New Roman"/>
      <family val="1"/>
    </font>
    <font>
      <sz val="9"/>
      <color theme="1"/>
      <name val="Times New Roman"/>
      <family val="1"/>
    </font>
    <font>
      <sz val="11"/>
      <color theme="1"/>
      <name val="Times New Roman"/>
      <family val="1"/>
    </font>
    <font>
      <i/>
      <sz val="8"/>
      <color theme="1"/>
      <name val="Times New Roman"/>
      <family val="1"/>
    </font>
    <font>
      <sz val="8"/>
      <color theme="1"/>
      <name val="Times New Roman"/>
      <family val="1"/>
    </font>
    <font>
      <sz val="12"/>
      <color theme="1"/>
      <name val="Times New Roman"/>
      <family val="1"/>
    </font>
    <font>
      <sz val="8.5"/>
      <color theme="1"/>
      <name val="Times New Roman"/>
      <family val="1"/>
    </font>
    <font>
      <b/>
      <i/>
      <sz val="10"/>
      <color theme="1"/>
      <name val="Times New Roman"/>
      <family val="1"/>
    </font>
    <font>
      <sz val="9"/>
      <color theme="1"/>
      <name val="Calibri"/>
      <family val="2"/>
    </font>
    <font>
      <b/>
      <sz val="12"/>
      <color theme="1"/>
      <name val="Times New Roman"/>
      <family val="1"/>
    </font>
    <font>
      <sz val="6"/>
      <color theme="1"/>
      <name val="Calibri"/>
      <family val="2"/>
    </font>
    <font>
      <sz val="8"/>
      <color rgb="FF000000"/>
      <name val="Times New Roman"/>
      <family val="1"/>
    </font>
    <font>
      <sz val="8"/>
      <color theme="1"/>
      <name val="Calibri"/>
      <family val="2"/>
    </font>
    <font>
      <sz val="6"/>
      <color theme="1"/>
      <name val="Times New Roman"/>
      <family val="1"/>
    </font>
    <font>
      <b/>
      <sz val="11"/>
      <color theme="1"/>
      <name val="Times New Roman"/>
      <family val="1"/>
    </font>
    <font>
      <b/>
      <sz val="9"/>
      <color theme="1"/>
      <name val="Calibri"/>
      <family val="2"/>
    </font>
    <font>
      <sz val="7"/>
      <color theme="1"/>
      <name val="Times New Roman"/>
      <family val="1"/>
    </font>
    <font>
      <sz val="7"/>
      <color theme="1"/>
      <name val="Calibri"/>
      <family val="2"/>
    </font>
    <font>
      <b/>
      <sz val="9"/>
      <color theme="1"/>
      <name val="Times New Roman"/>
      <family val="1"/>
    </font>
    <font>
      <b/>
      <sz val="8"/>
      <color theme="1"/>
      <name val="Times New Roman"/>
      <family val="1"/>
    </font>
    <font>
      <b/>
      <sz val="10"/>
      <color theme="1"/>
      <name val="Calibri"/>
      <family val="2"/>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bottom style="thin"/>
    </border>
    <border>
      <left/>
      <right style="thin"/>
      <top style="thin"/>
      <bottom style="thin"/>
    </border>
    <border>
      <left/>
      <right/>
      <top style="thin"/>
      <bottom style="thin"/>
    </border>
    <border>
      <left style="medium">
        <color rgb="FF000000"/>
      </left>
      <right>
        <color indexed="63"/>
      </right>
      <top style="medium">
        <color rgb="FF000000"/>
      </top>
      <bottom>
        <color indexed="63"/>
      </bottom>
    </border>
    <border>
      <left/>
      <right/>
      <top style="thin"/>
      <bottom/>
    </border>
    <border>
      <left/>
      <right style="thin"/>
      <top/>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562">
    <xf numFmtId="0" fontId="0" fillId="0" borderId="0" xfId="0" applyFont="1" applyAlignment="1">
      <alignment/>
    </xf>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0" xfId="0" applyFont="1" applyBorder="1" applyAlignment="1">
      <alignment/>
    </xf>
    <xf numFmtId="49" fontId="64" fillId="0" borderId="0" xfId="0" applyNumberFormat="1" applyFont="1" applyBorder="1" applyAlignment="1">
      <alignment horizontal="left"/>
    </xf>
    <xf numFmtId="0" fontId="65" fillId="0" borderId="0" xfId="0" applyFont="1" applyAlignment="1">
      <alignment horizontal="left"/>
    </xf>
    <xf numFmtId="0" fontId="66" fillId="0" borderId="0" xfId="0" applyFont="1" applyAlignment="1">
      <alignment horizontal="left"/>
    </xf>
    <xf numFmtId="0" fontId="64" fillId="0" borderId="0" xfId="0" applyFont="1" applyAlignment="1">
      <alignment horizontal="left"/>
    </xf>
    <xf numFmtId="0" fontId="64" fillId="0" borderId="0" xfId="0" applyFont="1" applyAlignment="1">
      <alignment/>
    </xf>
    <xf numFmtId="0" fontId="67" fillId="0" borderId="0" xfId="0" applyFont="1" applyAlignment="1">
      <alignment horizontal="left"/>
    </xf>
    <xf numFmtId="49" fontId="67" fillId="0" borderId="0" xfId="0" applyNumberFormat="1" applyFont="1" applyAlignment="1">
      <alignment horizontal="left"/>
    </xf>
    <xf numFmtId="0" fontId="64" fillId="0" borderId="0" xfId="0" applyFont="1" applyAlignment="1">
      <alignment/>
    </xf>
    <xf numFmtId="0" fontId="64" fillId="0" borderId="0" xfId="0" applyFont="1" applyBorder="1" applyAlignment="1">
      <alignment/>
    </xf>
    <xf numFmtId="49" fontId="66" fillId="0" borderId="0" xfId="0" applyNumberFormat="1" applyFont="1" applyBorder="1" applyAlignment="1">
      <alignment horizontal="left"/>
    </xf>
    <xf numFmtId="0" fontId="64" fillId="0" borderId="0" xfId="0" applyFont="1" applyBorder="1" applyAlignment="1">
      <alignment/>
    </xf>
    <xf numFmtId="49" fontId="67" fillId="0" borderId="0" xfId="0" applyNumberFormat="1" applyFont="1" applyBorder="1" applyAlignment="1">
      <alignment horizontal="center"/>
    </xf>
    <xf numFmtId="0" fontId="68" fillId="0" borderId="0" xfId="0" applyFont="1" applyAlignment="1">
      <alignment horizontal="left"/>
    </xf>
    <xf numFmtId="0" fontId="67" fillId="0" borderId="0" xfId="0" applyFont="1" applyAlignment="1">
      <alignment/>
    </xf>
    <xf numFmtId="0" fontId="0" fillId="0" borderId="0" xfId="0" applyAlignment="1">
      <alignment horizontal="left"/>
    </xf>
    <xf numFmtId="0" fontId="0" fillId="0" borderId="0" xfId="0" applyAlignment="1">
      <alignment/>
    </xf>
    <xf numFmtId="0" fontId="69" fillId="0" borderId="0" xfId="0" applyFont="1" applyAlignment="1">
      <alignment/>
    </xf>
    <xf numFmtId="0" fontId="70" fillId="0" borderId="0" xfId="0" applyFont="1" applyAlignment="1">
      <alignment horizontal="left"/>
    </xf>
    <xf numFmtId="0" fontId="71" fillId="0" borderId="0" xfId="0" applyFont="1" applyAlignment="1">
      <alignment/>
    </xf>
    <xf numFmtId="0" fontId="67" fillId="0" borderId="0" xfId="0" applyFont="1" applyBorder="1" applyAlignment="1">
      <alignment vertical="top" wrapText="1"/>
    </xf>
    <xf numFmtId="0" fontId="67" fillId="0" borderId="0" xfId="0" applyFont="1" applyAlignment="1">
      <alignment horizontal="left"/>
    </xf>
    <xf numFmtId="0" fontId="69" fillId="0" borderId="0" xfId="0" applyFont="1" applyAlignment="1">
      <alignment/>
    </xf>
    <xf numFmtId="0" fontId="69" fillId="0" borderId="0" xfId="0" applyFont="1" applyBorder="1" applyAlignment="1">
      <alignment/>
    </xf>
    <xf numFmtId="0" fontId="67" fillId="0" borderId="0" xfId="0" applyFont="1" applyAlignment="1">
      <alignment horizontal="left"/>
    </xf>
    <xf numFmtId="0" fontId="0" fillId="0" borderId="0" xfId="0" applyBorder="1" applyAlignment="1">
      <alignment wrapText="1"/>
    </xf>
    <xf numFmtId="0" fontId="66" fillId="0" borderId="0" xfId="0" applyFont="1" applyAlignment="1">
      <alignment horizontal="left"/>
    </xf>
    <xf numFmtId="0" fontId="67" fillId="0" borderId="0" xfId="0" applyFont="1" applyAlignment="1">
      <alignment horizontal="left"/>
    </xf>
    <xf numFmtId="0" fontId="0" fillId="0" borderId="0" xfId="0" applyAlignment="1">
      <alignment wrapText="1"/>
    </xf>
    <xf numFmtId="0" fontId="64" fillId="0" borderId="0" xfId="0" applyFont="1" applyAlignment="1">
      <alignment wrapText="1"/>
    </xf>
    <xf numFmtId="0" fontId="0" fillId="0" borderId="0" xfId="0" applyBorder="1" applyAlignment="1">
      <alignment wrapText="1"/>
    </xf>
    <xf numFmtId="0" fontId="67" fillId="0" borderId="0" xfId="0" applyFont="1" applyBorder="1" applyAlignment="1">
      <alignment horizontal="right" vertical="top"/>
    </xf>
    <xf numFmtId="0" fontId="0" fillId="0" borderId="0" xfId="0" applyFont="1" applyBorder="1" applyAlignment="1">
      <alignment wrapText="1"/>
    </xf>
    <xf numFmtId="0" fontId="0" fillId="0" borderId="0" xfId="0" applyFill="1" applyBorder="1" applyAlignment="1">
      <alignment wrapText="1"/>
    </xf>
    <xf numFmtId="0" fontId="69" fillId="0" borderId="0" xfId="0" applyFont="1" applyFill="1" applyBorder="1" applyAlignment="1">
      <alignment wrapText="1"/>
    </xf>
    <xf numFmtId="49" fontId="67" fillId="0" borderId="10" xfId="0" applyNumberFormat="1" applyFont="1" applyBorder="1" applyAlignment="1">
      <alignment horizontal="left"/>
    </xf>
    <xf numFmtId="49" fontId="67" fillId="0" borderId="10" xfId="0" applyNumberFormat="1" applyFont="1" applyFill="1" applyBorder="1" applyAlignment="1">
      <alignment horizontal="left"/>
    </xf>
    <xf numFmtId="0" fontId="69" fillId="0" borderId="0" xfId="0" applyFont="1" applyAlignment="1">
      <alignment/>
    </xf>
    <xf numFmtId="0" fontId="67" fillId="0" borderId="0" xfId="0" applyFont="1" applyAlignment="1">
      <alignment/>
    </xf>
    <xf numFmtId="0" fontId="0" fillId="0" borderId="0" xfId="0" applyBorder="1" applyAlignment="1">
      <alignment/>
    </xf>
    <xf numFmtId="49" fontId="67" fillId="0" borderId="10" xfId="0" applyNumberFormat="1" applyFont="1" applyBorder="1" applyAlignment="1">
      <alignment horizontal="center"/>
    </xf>
    <xf numFmtId="0" fontId="67" fillId="0" borderId="0" xfId="0" applyFont="1" applyBorder="1" applyAlignment="1">
      <alignment horizontal="center" vertical="top" wrapText="1"/>
    </xf>
    <xf numFmtId="0" fontId="64" fillId="0" borderId="0" xfId="0" applyFont="1" applyBorder="1" applyAlignment="1">
      <alignment/>
    </xf>
    <xf numFmtId="0" fontId="68" fillId="0" borderId="0" xfId="0" applyFont="1" applyAlignment="1">
      <alignment vertical="center"/>
    </xf>
    <xf numFmtId="49" fontId="67" fillId="33" borderId="0" xfId="0" applyNumberFormat="1" applyFont="1" applyFill="1" applyBorder="1" applyAlignment="1">
      <alignment horizontal="left"/>
    </xf>
    <xf numFmtId="49" fontId="66" fillId="33" borderId="0" xfId="0" applyNumberFormat="1" applyFont="1" applyFill="1" applyBorder="1" applyAlignment="1">
      <alignment horizontal="left"/>
    </xf>
    <xf numFmtId="0" fontId="66" fillId="0" borderId="0" xfId="0" applyFont="1" applyAlignment="1">
      <alignment/>
    </xf>
    <xf numFmtId="0" fontId="67" fillId="34" borderId="10" xfId="0" applyFont="1" applyFill="1" applyBorder="1" applyAlignment="1">
      <alignment horizontal="center"/>
    </xf>
    <xf numFmtId="0" fontId="67" fillId="34" borderId="10" xfId="0" applyFont="1" applyFill="1" applyBorder="1" applyAlignment="1">
      <alignment/>
    </xf>
    <xf numFmtId="0" fontId="69" fillId="0" borderId="0" xfId="0" applyFont="1" applyAlignment="1">
      <alignment horizontal="left"/>
    </xf>
    <xf numFmtId="0" fontId="67" fillId="0" borderId="10" xfId="0" applyFont="1" applyBorder="1" applyAlignment="1">
      <alignment/>
    </xf>
    <xf numFmtId="0" fontId="67" fillId="0" borderId="0" xfId="0" applyFont="1" applyBorder="1" applyAlignment="1">
      <alignment/>
    </xf>
    <xf numFmtId="0" fontId="66" fillId="0" borderId="0" xfId="0" applyFont="1" applyAlignment="1">
      <alignment horizontal="left"/>
    </xf>
    <xf numFmtId="0" fontId="66" fillId="0" borderId="0" xfId="0" applyFont="1" applyBorder="1" applyAlignment="1">
      <alignment horizontal="left"/>
    </xf>
    <xf numFmtId="0" fontId="67" fillId="0" borderId="0" xfId="0" applyFont="1" applyAlignment="1">
      <alignment/>
    </xf>
    <xf numFmtId="0" fontId="66" fillId="0" borderId="0" xfId="0" applyFont="1" applyBorder="1" applyAlignment="1">
      <alignment/>
    </xf>
    <xf numFmtId="0" fontId="66" fillId="0" borderId="0" xfId="0" applyFont="1" applyAlignment="1">
      <alignment/>
    </xf>
    <xf numFmtId="0" fontId="67" fillId="0" borderId="10" xfId="0" applyFont="1" applyBorder="1" applyAlignment="1">
      <alignment horizontal="center" vertical="top"/>
    </xf>
    <xf numFmtId="0" fontId="67" fillId="0" borderId="0" xfId="0" applyFont="1" applyFill="1" applyBorder="1" applyAlignment="1">
      <alignment wrapText="1"/>
    </xf>
    <xf numFmtId="0" fontId="72" fillId="0" borderId="0" xfId="0" applyFont="1" applyAlignment="1">
      <alignment/>
    </xf>
    <xf numFmtId="0" fontId="67" fillId="0" borderId="11" xfId="0" applyFont="1" applyBorder="1" applyAlignment="1">
      <alignment/>
    </xf>
    <xf numFmtId="0" fontId="67" fillId="0" borderId="0" xfId="0" applyFont="1" applyAlignment="1">
      <alignment horizontal="left"/>
    </xf>
    <xf numFmtId="0" fontId="0" fillId="0" borderId="0" xfId="0" applyBorder="1" applyAlignment="1">
      <alignment/>
    </xf>
    <xf numFmtId="0" fontId="0" fillId="0" borderId="0" xfId="0" applyBorder="1" applyAlignment="1">
      <alignment wrapText="1"/>
    </xf>
    <xf numFmtId="0" fontId="67" fillId="0" borderId="10" xfId="0" applyFont="1" applyBorder="1" applyAlignment="1">
      <alignment/>
    </xf>
    <xf numFmtId="0" fontId="67" fillId="0" borderId="0" xfId="0" applyFont="1" applyBorder="1" applyAlignment="1">
      <alignment/>
    </xf>
    <xf numFmtId="0" fontId="69" fillId="0" borderId="0" xfId="0" applyFont="1" applyAlignment="1">
      <alignment/>
    </xf>
    <xf numFmtId="0" fontId="66" fillId="0" borderId="0" xfId="0" applyFont="1" applyAlignment="1">
      <alignment horizontal="left"/>
    </xf>
    <xf numFmtId="0" fontId="66" fillId="0" borderId="0" xfId="0" applyFont="1" applyBorder="1" applyAlignment="1">
      <alignment/>
    </xf>
    <xf numFmtId="0" fontId="67" fillId="0" borderId="0" xfId="0" applyFont="1" applyAlignment="1">
      <alignment/>
    </xf>
    <xf numFmtId="0" fontId="66" fillId="0" borderId="0" xfId="0" applyFont="1" applyAlignment="1">
      <alignment/>
    </xf>
    <xf numFmtId="0" fontId="66" fillId="0" borderId="0" xfId="0" applyFont="1" applyBorder="1" applyAlignment="1">
      <alignment horizontal="left"/>
    </xf>
    <xf numFmtId="0" fontId="67" fillId="0" borderId="10" xfId="0" applyFont="1" applyBorder="1" applyAlignment="1">
      <alignment horizontal="center" vertical="top"/>
    </xf>
    <xf numFmtId="0" fontId="67" fillId="0" borderId="0" xfId="0" applyFont="1" applyBorder="1" applyAlignment="1">
      <alignment wrapText="1"/>
    </xf>
    <xf numFmtId="0" fontId="67" fillId="0" borderId="10" xfId="0" applyFont="1" applyBorder="1" applyAlignment="1">
      <alignment horizontal="right"/>
    </xf>
    <xf numFmtId="0" fontId="0" fillId="0" borderId="0" xfId="0" applyBorder="1" applyAlignment="1">
      <alignment wrapText="1"/>
    </xf>
    <xf numFmtId="0" fontId="0" fillId="0" borderId="0" xfId="0" applyBorder="1" applyAlignment="1">
      <alignment/>
    </xf>
    <xf numFmtId="0" fontId="67" fillId="0" borderId="0" xfId="0" applyFont="1" applyAlignment="1">
      <alignment horizontal="left"/>
    </xf>
    <xf numFmtId="0" fontId="67" fillId="0" borderId="11" xfId="0" applyFont="1" applyBorder="1" applyAlignment="1">
      <alignment/>
    </xf>
    <xf numFmtId="0" fontId="67" fillId="0" borderId="10" xfId="0" applyFont="1" applyBorder="1" applyAlignment="1">
      <alignment/>
    </xf>
    <xf numFmtId="0" fontId="67" fillId="0" borderId="0" xfId="0" applyFont="1" applyBorder="1" applyAlignment="1">
      <alignment/>
    </xf>
    <xf numFmtId="0" fontId="66" fillId="0" borderId="0" xfId="0" applyFont="1" applyAlignment="1">
      <alignment horizontal="left"/>
    </xf>
    <xf numFmtId="0" fontId="67" fillId="0" borderId="0" xfId="0" applyFont="1" applyAlignment="1">
      <alignment/>
    </xf>
    <xf numFmtId="0" fontId="69" fillId="0" borderId="0" xfId="0" applyFont="1" applyAlignment="1">
      <alignment/>
    </xf>
    <xf numFmtId="0" fontId="67" fillId="0" borderId="10" xfId="0" applyFont="1" applyBorder="1" applyAlignment="1">
      <alignment horizontal="center" vertical="top"/>
    </xf>
    <xf numFmtId="0" fontId="67" fillId="34" borderId="10" xfId="0" applyFont="1" applyFill="1" applyBorder="1" applyAlignment="1">
      <alignment horizontal="center" vertical="top"/>
    </xf>
    <xf numFmtId="0" fontId="67" fillId="34" borderId="10" xfId="0" applyFont="1" applyFill="1" applyBorder="1" applyAlignment="1">
      <alignment horizontal="center" vertical="top"/>
    </xf>
    <xf numFmtId="0" fontId="67" fillId="34" borderId="10" xfId="0" applyFont="1" applyFill="1" applyBorder="1" applyAlignment="1">
      <alignment/>
    </xf>
    <xf numFmtId="0" fontId="69" fillId="0" borderId="0" xfId="0" applyFont="1" applyFill="1" applyBorder="1" applyAlignment="1">
      <alignment/>
    </xf>
    <xf numFmtId="0" fontId="67" fillId="34" borderId="10" xfId="0" applyFont="1" applyFill="1" applyBorder="1" applyAlignment="1">
      <alignment horizontal="right"/>
    </xf>
    <xf numFmtId="0" fontId="67" fillId="0" borderId="10" xfId="0" applyFont="1" applyBorder="1" applyAlignment="1">
      <alignment/>
    </xf>
    <xf numFmtId="0" fontId="67" fillId="34" borderId="10" xfId="0" applyFont="1" applyFill="1" applyBorder="1" applyAlignment="1">
      <alignment/>
    </xf>
    <xf numFmtId="0" fontId="67" fillId="0" borderId="10" xfId="0" applyFont="1" applyFill="1" applyBorder="1" applyAlignment="1">
      <alignment horizontal="right"/>
    </xf>
    <xf numFmtId="0" fontId="0" fillId="0" borderId="0" xfId="0" applyBorder="1" applyAlignment="1">
      <alignment wrapText="1"/>
    </xf>
    <xf numFmtId="0" fontId="0" fillId="0" borderId="0" xfId="0" applyBorder="1" applyAlignment="1">
      <alignment/>
    </xf>
    <xf numFmtId="0" fontId="67" fillId="0" borderId="0" xfId="0" applyFont="1" applyBorder="1" applyAlignment="1">
      <alignment/>
    </xf>
    <xf numFmtId="0" fontId="0" fillId="0" borderId="0" xfId="0" applyBorder="1" applyAlignment="1">
      <alignment wrapText="1"/>
    </xf>
    <xf numFmtId="0" fontId="67" fillId="0" borderId="0" xfId="0" applyFont="1" applyAlignment="1">
      <alignment/>
    </xf>
    <xf numFmtId="0" fontId="67" fillId="0" borderId="0" xfId="0" applyFont="1" applyBorder="1" applyAlignment="1">
      <alignment horizontal="center" vertical="top"/>
    </xf>
    <xf numFmtId="0" fontId="0" fillId="0" borderId="0" xfId="0" applyFill="1" applyBorder="1" applyAlignment="1">
      <alignment/>
    </xf>
    <xf numFmtId="2" fontId="67" fillId="0" borderId="0" xfId="0" applyNumberFormat="1" applyFont="1" applyFill="1" applyBorder="1" applyAlignment="1">
      <alignment wrapText="1"/>
    </xf>
    <xf numFmtId="2" fontId="67" fillId="0" borderId="0" xfId="0" applyNumberFormat="1" applyFont="1" applyBorder="1" applyAlignment="1">
      <alignment wrapText="1"/>
    </xf>
    <xf numFmtId="0" fontId="0" fillId="0" borderId="0" xfId="0" applyBorder="1" applyAlignment="1">
      <alignment wrapText="1"/>
    </xf>
    <xf numFmtId="0" fontId="67" fillId="34" borderId="10" xfId="0" applyFont="1" applyFill="1" applyBorder="1" applyAlignment="1">
      <alignment horizontal="center" vertical="top"/>
    </xf>
    <xf numFmtId="0" fontId="0" fillId="0" borderId="0" xfId="0" applyBorder="1" applyAlignment="1">
      <alignment/>
    </xf>
    <xf numFmtId="0" fontId="67" fillId="0" borderId="0" xfId="0" applyFont="1" applyBorder="1" applyAlignment="1">
      <alignment/>
    </xf>
    <xf numFmtId="0" fontId="67" fillId="0" borderId="0" xfId="0" applyFont="1" applyAlignment="1">
      <alignment horizontal="left"/>
    </xf>
    <xf numFmtId="0" fontId="67" fillId="0" borderId="11" xfId="0" applyFont="1" applyBorder="1" applyAlignment="1">
      <alignment/>
    </xf>
    <xf numFmtId="0" fontId="67" fillId="0" borderId="10" xfId="0" applyFont="1" applyBorder="1" applyAlignment="1">
      <alignment/>
    </xf>
    <xf numFmtId="0" fontId="66" fillId="0" borderId="0" xfId="0" applyFont="1" applyAlignment="1">
      <alignment horizontal="left"/>
    </xf>
    <xf numFmtId="0" fontId="67" fillId="0" borderId="0" xfId="0" applyFont="1" applyAlignment="1">
      <alignment/>
    </xf>
    <xf numFmtId="0" fontId="69" fillId="0" borderId="0" xfId="0" applyFont="1" applyAlignment="1">
      <alignment/>
    </xf>
    <xf numFmtId="0" fontId="67" fillId="34" borderId="10" xfId="0" applyFont="1" applyFill="1" applyBorder="1" applyAlignment="1">
      <alignment/>
    </xf>
    <xf numFmtId="0" fontId="67" fillId="0" borderId="10" xfId="0" applyFont="1" applyBorder="1" applyAlignment="1">
      <alignment horizontal="center" vertical="top"/>
    </xf>
    <xf numFmtId="0" fontId="67" fillId="0" borderId="0" xfId="0" applyFont="1" applyBorder="1" applyAlignment="1">
      <alignment/>
    </xf>
    <xf numFmtId="0" fontId="67" fillId="0" borderId="0" xfId="0" applyFont="1" applyAlignment="1">
      <alignment/>
    </xf>
    <xf numFmtId="0" fontId="0" fillId="0" borderId="0" xfId="0" applyBorder="1" applyAlignment="1">
      <alignment wrapText="1"/>
    </xf>
    <xf numFmtId="0" fontId="67" fillId="34" borderId="10" xfId="0" applyFont="1" applyFill="1" applyBorder="1" applyAlignment="1">
      <alignment horizontal="center" vertical="top"/>
    </xf>
    <xf numFmtId="0" fontId="0" fillId="0" borderId="0" xfId="0" applyBorder="1" applyAlignment="1">
      <alignment/>
    </xf>
    <xf numFmtId="0" fontId="67" fillId="0" borderId="0" xfId="0" applyFont="1" applyBorder="1" applyAlignment="1">
      <alignment/>
    </xf>
    <xf numFmtId="0" fontId="67" fillId="0" borderId="0" xfId="0" applyFont="1" applyAlignment="1">
      <alignment horizontal="left"/>
    </xf>
    <xf numFmtId="0" fontId="67" fillId="0" borderId="11" xfId="0" applyFont="1" applyBorder="1" applyAlignment="1">
      <alignment/>
    </xf>
    <xf numFmtId="0" fontId="67" fillId="0" borderId="10" xfId="0" applyFont="1" applyBorder="1" applyAlignment="1">
      <alignment/>
    </xf>
    <xf numFmtId="0" fontId="66" fillId="0" borderId="0" xfId="0" applyFont="1" applyAlignment="1">
      <alignment horizontal="left"/>
    </xf>
    <xf numFmtId="0" fontId="67" fillId="0" borderId="0" xfId="0" applyFont="1" applyAlignment="1">
      <alignment/>
    </xf>
    <xf numFmtId="0" fontId="69" fillId="0" borderId="0" xfId="0" applyFont="1" applyAlignment="1">
      <alignment/>
    </xf>
    <xf numFmtId="0" fontId="67" fillId="34" borderId="10" xfId="0" applyFont="1" applyFill="1" applyBorder="1" applyAlignment="1">
      <alignment/>
    </xf>
    <xf numFmtId="0" fontId="67" fillId="0" borderId="10" xfId="0" applyFont="1" applyBorder="1" applyAlignment="1">
      <alignment horizontal="center" vertical="top"/>
    </xf>
    <xf numFmtId="0" fontId="73" fillId="0" borderId="0" xfId="0" applyFont="1" applyAlignment="1">
      <alignment vertical="center"/>
    </xf>
    <xf numFmtId="0" fontId="0" fillId="0" borderId="0" xfId="0" applyBorder="1" applyAlignment="1">
      <alignment wrapText="1"/>
    </xf>
    <xf numFmtId="0" fontId="67" fillId="0" borderId="0" xfId="0" applyFont="1" applyBorder="1" applyAlignment="1">
      <alignment horizontal="center" vertical="top" wrapText="1"/>
    </xf>
    <xf numFmtId="0" fontId="0" fillId="0" borderId="0" xfId="0" applyBorder="1" applyAlignment="1">
      <alignment/>
    </xf>
    <xf numFmtId="0" fontId="67" fillId="0" borderId="0" xfId="0" applyFont="1" applyAlignment="1">
      <alignment horizontal="left"/>
    </xf>
    <xf numFmtId="0" fontId="64" fillId="0" borderId="0" xfId="0" applyFont="1" applyAlignment="1">
      <alignment/>
    </xf>
    <xf numFmtId="0" fontId="64" fillId="0" borderId="0" xfId="0" applyFont="1" applyBorder="1" applyAlignment="1">
      <alignment/>
    </xf>
    <xf numFmtId="0" fontId="0" fillId="0" borderId="0" xfId="0" applyAlignment="1">
      <alignment/>
    </xf>
    <xf numFmtId="0" fontId="66" fillId="0" borderId="0" xfId="0" applyFont="1" applyAlignment="1">
      <alignment horizontal="left"/>
    </xf>
    <xf numFmtId="0" fontId="71" fillId="0" borderId="0" xfId="0" applyFont="1" applyAlignment="1">
      <alignment horizontal="left"/>
    </xf>
    <xf numFmtId="0" fontId="67" fillId="0" borderId="0" xfId="0" applyFont="1" applyBorder="1" applyAlignment="1">
      <alignment horizontal="left"/>
    </xf>
    <xf numFmtId="0" fontId="64" fillId="0" borderId="0" xfId="0" applyFont="1" applyFill="1" applyBorder="1" applyAlignment="1">
      <alignment/>
    </xf>
    <xf numFmtId="0" fontId="0" fillId="0" borderId="0" xfId="0" applyFill="1" applyBorder="1" applyAlignment="1">
      <alignment/>
    </xf>
    <xf numFmtId="0" fontId="0" fillId="34" borderId="0" xfId="0" applyFill="1" applyBorder="1" applyAlignment="1">
      <alignment/>
    </xf>
    <xf numFmtId="49" fontId="67" fillId="0" borderId="0" xfId="0" applyNumberFormat="1" applyFont="1" applyBorder="1" applyAlignment="1">
      <alignment horizontal="left"/>
    </xf>
    <xf numFmtId="49" fontId="67" fillId="0" borderId="12" xfId="0" applyNumberFormat="1" applyFont="1" applyBorder="1" applyAlignment="1">
      <alignment horizontal="left"/>
    </xf>
    <xf numFmtId="49" fontId="64" fillId="0" borderId="0" xfId="0" applyNumberFormat="1" applyFont="1" applyBorder="1" applyAlignment="1">
      <alignment/>
    </xf>
    <xf numFmtId="49" fontId="0" fillId="0" borderId="0" xfId="0" applyNumberFormat="1" applyAlignment="1">
      <alignment horizontal="left"/>
    </xf>
    <xf numFmtId="49" fontId="0" fillId="0" borderId="0" xfId="0" applyNumberFormat="1" applyAlignment="1">
      <alignment/>
    </xf>
    <xf numFmtId="49" fontId="67" fillId="0" borderId="0" xfId="0" applyNumberFormat="1" applyFont="1" applyAlignment="1">
      <alignment/>
    </xf>
    <xf numFmtId="49" fontId="0" fillId="0" borderId="0" xfId="0" applyNumberFormat="1" applyBorder="1" applyAlignment="1">
      <alignment horizontal="left"/>
    </xf>
    <xf numFmtId="49" fontId="67" fillId="0" borderId="13" xfId="0" applyNumberFormat="1" applyFont="1" applyFill="1" applyBorder="1" applyAlignment="1">
      <alignment horizontal="left"/>
    </xf>
    <xf numFmtId="49" fontId="0" fillId="0" borderId="0" xfId="0" applyNumberFormat="1" applyBorder="1" applyAlignment="1">
      <alignment/>
    </xf>
    <xf numFmtId="49" fontId="35" fillId="0" borderId="0" xfId="0" applyNumberFormat="1" applyFont="1" applyFill="1" applyBorder="1" applyAlignment="1">
      <alignment/>
    </xf>
    <xf numFmtId="49" fontId="35" fillId="0" borderId="0" xfId="0" applyNumberFormat="1" applyFont="1" applyFill="1" applyBorder="1" applyAlignment="1">
      <alignment/>
    </xf>
    <xf numFmtId="49" fontId="35" fillId="0" borderId="0" xfId="0" applyNumberFormat="1" applyFont="1" applyFill="1" applyBorder="1" applyAlignment="1">
      <alignment horizontal="right"/>
    </xf>
    <xf numFmtId="49" fontId="35" fillId="0" borderId="0" xfId="0" applyNumberFormat="1" applyFont="1" applyFill="1" applyBorder="1" applyAlignment="1">
      <alignment horizontal="center" vertical="top"/>
    </xf>
    <xf numFmtId="49" fontId="67" fillId="0" borderId="0" xfId="0" applyNumberFormat="1" applyFont="1" applyBorder="1" applyAlignment="1">
      <alignment/>
    </xf>
    <xf numFmtId="49" fontId="69" fillId="0" borderId="0" xfId="0" applyNumberFormat="1" applyFont="1" applyAlignment="1">
      <alignment/>
    </xf>
    <xf numFmtId="49" fontId="0" fillId="0" borderId="12" xfId="0" applyNumberFormat="1" applyBorder="1" applyAlignment="1">
      <alignment horizontal="left"/>
    </xf>
    <xf numFmtId="49" fontId="64" fillId="0" borderId="0" xfId="0" applyNumberFormat="1" applyFont="1" applyBorder="1" applyAlignment="1">
      <alignment/>
    </xf>
    <xf numFmtId="49" fontId="69" fillId="0" borderId="0" xfId="0" applyNumberFormat="1" applyFont="1" applyBorder="1" applyAlignment="1">
      <alignment/>
    </xf>
    <xf numFmtId="49" fontId="69" fillId="0" borderId="0" xfId="0" applyNumberFormat="1" applyFont="1" applyAlignment="1">
      <alignment/>
    </xf>
    <xf numFmtId="49" fontId="67" fillId="34" borderId="10" xfId="0" applyNumberFormat="1" applyFont="1" applyFill="1" applyBorder="1" applyAlignment="1">
      <alignment horizontal="center"/>
    </xf>
    <xf numFmtId="49" fontId="67" fillId="34" borderId="10" xfId="0" applyNumberFormat="1" applyFont="1" applyFill="1" applyBorder="1" applyAlignment="1">
      <alignment/>
    </xf>
    <xf numFmtId="49" fontId="64" fillId="0" borderId="0" xfId="0" applyNumberFormat="1" applyFont="1" applyFill="1" applyBorder="1" applyAlignment="1">
      <alignment/>
    </xf>
    <xf numFmtId="49" fontId="64" fillId="0" borderId="0" xfId="0" applyNumberFormat="1" applyFont="1" applyAlignment="1">
      <alignment/>
    </xf>
    <xf numFmtId="49" fontId="64" fillId="0" borderId="0" xfId="0" applyNumberFormat="1" applyFont="1" applyAlignment="1">
      <alignment wrapText="1"/>
    </xf>
    <xf numFmtId="49" fontId="69" fillId="0" borderId="12" xfId="0" applyNumberFormat="1" applyFont="1" applyBorder="1" applyAlignment="1">
      <alignment/>
    </xf>
    <xf numFmtId="49" fontId="0" fillId="0" borderId="12" xfId="0" applyNumberFormat="1" applyBorder="1" applyAlignment="1">
      <alignment/>
    </xf>
    <xf numFmtId="49" fontId="72" fillId="0" borderId="12" xfId="0" applyNumberFormat="1" applyFont="1" applyBorder="1" applyAlignment="1">
      <alignment/>
    </xf>
    <xf numFmtId="49" fontId="0" fillId="0" borderId="0" xfId="0" applyNumberFormat="1" applyAlignment="1">
      <alignment/>
    </xf>
    <xf numFmtId="49" fontId="70" fillId="0" borderId="0" xfId="0" applyNumberFormat="1" applyFont="1" applyAlignment="1">
      <alignment horizontal="left"/>
    </xf>
    <xf numFmtId="49" fontId="71" fillId="0" borderId="0" xfId="0" applyNumberFormat="1" applyFont="1" applyAlignment="1">
      <alignment/>
    </xf>
    <xf numFmtId="49" fontId="66" fillId="0" borderId="0" xfId="0" applyNumberFormat="1" applyFont="1" applyAlignment="1">
      <alignment horizontal="left"/>
    </xf>
    <xf numFmtId="49" fontId="64" fillId="0" borderId="0" xfId="0" applyNumberFormat="1" applyFont="1" applyAlignment="1">
      <alignment horizontal="left"/>
    </xf>
    <xf numFmtId="49" fontId="67" fillId="0" borderId="0" xfId="0" applyNumberFormat="1" applyFont="1" applyFill="1" applyBorder="1" applyAlignment="1">
      <alignment horizontal="left"/>
    </xf>
    <xf numFmtId="49" fontId="0" fillId="0" borderId="0" xfId="0" applyNumberFormat="1" applyFill="1" applyBorder="1" applyAlignment="1">
      <alignment horizontal="left"/>
    </xf>
    <xf numFmtId="49" fontId="67" fillId="0" borderId="0" xfId="0" applyNumberFormat="1" applyFont="1" applyBorder="1" applyAlignment="1">
      <alignment/>
    </xf>
    <xf numFmtId="49" fontId="67" fillId="0" borderId="0" xfId="0" applyNumberFormat="1" applyFont="1" applyFill="1" applyBorder="1" applyAlignment="1">
      <alignment/>
    </xf>
    <xf numFmtId="49" fontId="74" fillId="0" borderId="0" xfId="0" applyNumberFormat="1" applyFont="1" applyBorder="1" applyAlignment="1">
      <alignment horizontal="left"/>
    </xf>
    <xf numFmtId="49" fontId="74" fillId="0" borderId="0" xfId="0" applyNumberFormat="1" applyFont="1" applyBorder="1" applyAlignment="1">
      <alignment/>
    </xf>
    <xf numFmtId="49" fontId="67" fillId="0" borderId="12" xfId="0" applyNumberFormat="1" applyFont="1" applyBorder="1" applyAlignment="1">
      <alignment/>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8" fillId="0" borderId="0" xfId="0" applyNumberFormat="1" applyFont="1" applyFill="1" applyBorder="1" applyAlignment="1">
      <alignment horizontal="right"/>
    </xf>
    <xf numFmtId="49" fontId="8" fillId="0" borderId="0" xfId="0" applyNumberFormat="1" applyFont="1" applyFill="1" applyBorder="1" applyAlignment="1">
      <alignment horizontal="center" vertical="top"/>
    </xf>
    <xf numFmtId="49" fontId="71" fillId="0" borderId="0" xfId="0" applyNumberFormat="1" applyFont="1" applyBorder="1" applyAlignment="1">
      <alignment horizontal="left"/>
    </xf>
    <xf numFmtId="49" fontId="71" fillId="0" borderId="0" xfId="0" applyNumberFormat="1" applyFont="1" applyBorder="1" applyAlignment="1">
      <alignment/>
    </xf>
    <xf numFmtId="49" fontId="71" fillId="0" borderId="0" xfId="0" applyNumberFormat="1" applyFont="1" applyFill="1" applyBorder="1" applyAlignment="1">
      <alignment/>
    </xf>
    <xf numFmtId="0" fontId="75" fillId="0" borderId="0" xfId="0" applyFont="1" applyAlignment="1">
      <alignment horizontal="left"/>
    </xf>
    <xf numFmtId="0" fontId="68" fillId="0" borderId="0" xfId="0" applyFont="1" applyBorder="1" applyAlignment="1">
      <alignment horizontal="left"/>
    </xf>
    <xf numFmtId="0" fontId="75" fillId="0" borderId="0" xfId="0" applyFont="1" applyAlignment="1">
      <alignment/>
    </xf>
    <xf numFmtId="0" fontId="68" fillId="0" borderId="0" xfId="0" applyFont="1" applyAlignment="1">
      <alignment/>
    </xf>
    <xf numFmtId="49" fontId="64" fillId="0" borderId="0" xfId="0" applyNumberFormat="1" applyFont="1" applyFill="1" applyAlignment="1">
      <alignment/>
    </xf>
    <xf numFmtId="0" fontId="64" fillId="0" borderId="0" xfId="0" applyFont="1" applyFill="1" applyAlignment="1">
      <alignment/>
    </xf>
    <xf numFmtId="0" fontId="0" fillId="0" borderId="0" xfId="0" applyFill="1" applyAlignment="1">
      <alignment/>
    </xf>
    <xf numFmtId="49" fontId="67" fillId="0" borderId="0" xfId="0" applyNumberFormat="1" applyFont="1" applyBorder="1" applyAlignment="1">
      <alignment horizontal="left"/>
    </xf>
    <xf numFmtId="49" fontId="67" fillId="0" borderId="12" xfId="0" applyNumberFormat="1" applyFont="1" applyFill="1" applyBorder="1" applyAlignment="1">
      <alignment/>
    </xf>
    <xf numFmtId="0" fontId="0" fillId="0" borderId="14" xfId="0" applyBorder="1" applyAlignment="1">
      <alignment wrapText="1"/>
    </xf>
    <xf numFmtId="0" fontId="0" fillId="0" borderId="13" xfId="0" applyBorder="1" applyAlignment="1">
      <alignment wrapText="1"/>
    </xf>
    <xf numFmtId="0" fontId="67" fillId="0" borderId="0" xfId="0" applyFont="1" applyAlignment="1">
      <alignment horizontal="left"/>
    </xf>
    <xf numFmtId="0" fontId="68" fillId="0" borderId="0" xfId="0" applyFont="1" applyAlignment="1">
      <alignment horizontal="justify" vertical="center"/>
    </xf>
    <xf numFmtId="0" fontId="0" fillId="34" borderId="0" xfId="0" applyFill="1" applyAlignment="1">
      <alignment/>
    </xf>
    <xf numFmtId="0" fontId="69" fillId="34" borderId="0" xfId="0" applyFont="1" applyFill="1" applyAlignment="1">
      <alignment horizontal="left" vertical="center"/>
    </xf>
    <xf numFmtId="0" fontId="71" fillId="0" borderId="0" xfId="0" applyFont="1" applyAlignment="1">
      <alignment horizontal="left" vertical="center"/>
    </xf>
    <xf numFmtId="0" fontId="68" fillId="0" borderId="10" xfId="0" applyFont="1" applyBorder="1" applyAlignment="1">
      <alignment horizontal="right" vertical="center" wrapText="1"/>
    </xf>
    <xf numFmtId="0" fontId="68" fillId="0" borderId="15" xfId="0" applyFont="1" applyBorder="1" applyAlignment="1">
      <alignment horizontal="center" vertical="center" wrapText="1"/>
    </xf>
    <xf numFmtId="0" fontId="76" fillId="0" borderId="0" xfId="0" applyFont="1" applyAlignment="1">
      <alignment horizontal="left" vertical="center"/>
    </xf>
    <xf numFmtId="0" fontId="68" fillId="0" borderId="10" xfId="0" applyFont="1" applyBorder="1" applyAlignment="1">
      <alignment horizontal="right" wrapText="1"/>
    </xf>
    <xf numFmtId="1" fontId="68" fillId="0" borderId="10" xfId="0" applyNumberFormat="1" applyFont="1" applyBorder="1" applyAlignment="1">
      <alignment horizontal="right" wrapText="1"/>
    </xf>
    <xf numFmtId="0" fontId="0" fillId="0" borderId="13" xfId="0" applyBorder="1" applyAlignment="1">
      <alignment/>
    </xf>
    <xf numFmtId="0" fontId="0" fillId="0" borderId="14" xfId="0" applyBorder="1" applyAlignment="1">
      <alignment/>
    </xf>
    <xf numFmtId="0" fontId="68" fillId="0" borderId="11" xfId="0" applyFont="1" applyBorder="1" applyAlignment="1">
      <alignment/>
    </xf>
    <xf numFmtId="0" fontId="66" fillId="0" borderId="0" xfId="0" applyFont="1" applyAlignment="1">
      <alignment horizontal="right" vertical="center"/>
    </xf>
    <xf numFmtId="0" fontId="0" fillId="0" borderId="11" xfId="0" applyBorder="1" applyAlignment="1">
      <alignment wrapText="1"/>
    </xf>
    <xf numFmtId="0" fontId="68" fillId="0" borderId="10" xfId="0" applyFont="1" applyBorder="1" applyAlignment="1">
      <alignment vertical="center" wrapText="1"/>
    </xf>
    <xf numFmtId="0" fontId="68" fillId="0" borderId="10" xfId="0" applyFont="1" applyBorder="1" applyAlignment="1">
      <alignment horizontal="center" vertical="center" wrapText="1"/>
    </xf>
    <xf numFmtId="49" fontId="64" fillId="0" borderId="0" xfId="0" applyNumberFormat="1" applyFont="1" applyBorder="1" applyAlignment="1">
      <alignment horizontal="right" vertical="top" wrapText="1"/>
    </xf>
    <xf numFmtId="0" fontId="64" fillId="0" borderId="0" xfId="0" applyFont="1" applyBorder="1" applyAlignment="1">
      <alignment horizontal="left" wrapText="1"/>
    </xf>
    <xf numFmtId="49" fontId="68" fillId="0" borderId="10" xfId="0" applyNumberFormat="1" applyFont="1" applyBorder="1" applyAlignment="1">
      <alignment horizontal="right" vertical="top" wrapText="1"/>
    </xf>
    <xf numFmtId="0" fontId="68" fillId="0" borderId="0" xfId="0" applyFont="1" applyFill="1" applyAlignment="1">
      <alignment horizontal="left" vertical="center"/>
    </xf>
    <xf numFmtId="0" fontId="68" fillId="0" borderId="0" xfId="0" applyFont="1" applyAlignment="1">
      <alignment horizontal="left" vertic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69" fillId="0" borderId="0" xfId="0" applyFont="1" applyBorder="1" applyAlignment="1">
      <alignment horizontal="left" vertical="center"/>
    </xf>
    <xf numFmtId="0" fontId="62" fillId="0" borderId="0" xfId="0" applyFont="1" applyFill="1" applyAlignment="1">
      <alignment/>
    </xf>
    <xf numFmtId="0" fontId="35" fillId="0" borderId="0" xfId="0" applyFont="1" applyFill="1" applyAlignment="1">
      <alignment/>
    </xf>
    <xf numFmtId="0" fontId="0" fillId="0" borderId="0" xfId="0" applyAlignment="1">
      <alignment horizontal="center"/>
    </xf>
    <xf numFmtId="0" fontId="77" fillId="0" borderId="0" xfId="0" applyFont="1" applyAlignment="1">
      <alignment/>
    </xf>
    <xf numFmtId="0" fontId="0" fillId="0" borderId="0" xfId="0" applyAlignment="1">
      <alignment horizontal="center"/>
    </xf>
    <xf numFmtId="0" fontId="0" fillId="0" borderId="0" xfId="0" applyFill="1" applyAlignment="1">
      <alignment horizontal="center"/>
    </xf>
    <xf numFmtId="49" fontId="0" fillId="0" borderId="0" xfId="0" applyNumberFormat="1" applyAlignment="1">
      <alignment horizontal="center"/>
    </xf>
    <xf numFmtId="49" fontId="35" fillId="0" borderId="0" xfId="0" applyNumberFormat="1" applyFont="1" applyFill="1" applyAlignment="1">
      <alignment horizontal="center"/>
    </xf>
    <xf numFmtId="0" fontId="35" fillId="0" borderId="0" xfId="0" applyFont="1" applyFill="1" applyAlignment="1">
      <alignment horizontal="center"/>
    </xf>
    <xf numFmtId="49" fontId="67" fillId="34" borderId="12" xfId="0" applyNumberFormat="1" applyFont="1" applyFill="1" applyBorder="1" applyAlignment="1">
      <alignment horizontal="left"/>
    </xf>
    <xf numFmtId="0" fontId="66" fillId="0" borderId="0" xfId="0" applyFont="1" applyAlignment="1">
      <alignment horizontal="left" wrapText="1"/>
    </xf>
    <xf numFmtId="0" fontId="55" fillId="0" borderId="0" xfId="0" applyFont="1" applyAlignment="1">
      <alignment wrapText="1"/>
    </xf>
    <xf numFmtId="49" fontId="67" fillId="34" borderId="14" xfId="0" applyNumberFormat="1" applyFont="1" applyFill="1" applyBorder="1" applyAlignment="1">
      <alignment/>
    </xf>
    <xf numFmtId="0" fontId="0" fillId="0" borderId="14" xfId="0" applyBorder="1" applyAlignment="1">
      <alignment/>
    </xf>
    <xf numFmtId="0" fontId="0" fillId="0" borderId="12" xfId="0" applyBorder="1" applyAlignment="1">
      <alignment/>
    </xf>
    <xf numFmtId="49" fontId="64" fillId="34" borderId="10" xfId="0" applyNumberFormat="1" applyFont="1" applyFill="1" applyBorder="1" applyAlignment="1">
      <alignment horizontal="left"/>
    </xf>
    <xf numFmtId="0" fontId="0" fillId="34" borderId="10" xfId="0" applyFill="1" applyBorder="1" applyAlignment="1">
      <alignment horizontal="left"/>
    </xf>
    <xf numFmtId="0" fontId="67" fillId="0" borderId="10" xfId="0" applyFont="1" applyBorder="1" applyAlignment="1">
      <alignment horizontal="left" vertical="center" wrapText="1"/>
    </xf>
    <xf numFmtId="0" fontId="67" fillId="34" borderId="10" xfId="0" applyFont="1" applyFill="1" applyBorder="1" applyAlignment="1">
      <alignment horizontal="left" vertical="center" wrapText="1"/>
    </xf>
    <xf numFmtId="0" fontId="0" fillId="0" borderId="10" xfId="0" applyBorder="1" applyAlignment="1">
      <alignment horizontal="left"/>
    </xf>
    <xf numFmtId="49" fontId="67" fillId="34" borderId="11" xfId="0" applyNumberFormat="1" applyFont="1" applyFill="1" applyBorder="1" applyAlignment="1">
      <alignment horizontal="left"/>
    </xf>
    <xf numFmtId="49" fontId="67" fillId="34" borderId="14" xfId="0" applyNumberFormat="1" applyFont="1" applyFill="1" applyBorder="1" applyAlignment="1">
      <alignment horizontal="left"/>
    </xf>
    <xf numFmtId="49" fontId="67" fillId="34" borderId="13" xfId="0" applyNumberFormat="1" applyFont="1" applyFill="1" applyBorder="1" applyAlignment="1">
      <alignment horizontal="left"/>
    </xf>
    <xf numFmtId="49" fontId="67" fillId="0" borderId="0" xfId="0" applyNumberFormat="1" applyFont="1" applyBorder="1" applyAlignment="1">
      <alignment horizontal="left"/>
    </xf>
    <xf numFmtId="49" fontId="67" fillId="0" borderId="0" xfId="0" applyNumberFormat="1" applyFont="1" applyAlignment="1">
      <alignment horizontal="left"/>
    </xf>
    <xf numFmtId="49" fontId="74" fillId="34" borderId="12" xfId="0" applyNumberFormat="1" applyFont="1" applyFill="1" applyBorder="1" applyAlignment="1">
      <alignment/>
    </xf>
    <xf numFmtId="49" fontId="67" fillId="0" borderId="12" xfId="0" applyNumberFormat="1" applyFont="1" applyBorder="1" applyAlignment="1">
      <alignment/>
    </xf>
    <xf numFmtId="49" fontId="67" fillId="0" borderId="12" xfId="0" applyNumberFormat="1" applyFont="1" applyFill="1" applyBorder="1" applyAlignment="1">
      <alignment horizontal="left"/>
    </xf>
    <xf numFmtId="49" fontId="67" fillId="0" borderId="10" xfId="0" applyNumberFormat="1" applyFont="1" applyBorder="1" applyAlignment="1">
      <alignment horizontal="right" vertical="top"/>
    </xf>
    <xf numFmtId="49" fontId="67" fillId="0" borderId="10" xfId="0" applyNumberFormat="1" applyFont="1" applyBorder="1" applyAlignment="1">
      <alignment vertical="top"/>
    </xf>
    <xf numFmtId="49" fontId="67" fillId="34" borderId="10" xfId="0" applyNumberFormat="1" applyFont="1" applyFill="1" applyBorder="1" applyAlignment="1">
      <alignment horizontal="center" vertical="top"/>
    </xf>
    <xf numFmtId="49" fontId="67" fillId="0" borderId="10" xfId="0" applyNumberFormat="1" applyFont="1" applyBorder="1" applyAlignment="1">
      <alignment horizontal="center" vertical="top"/>
    </xf>
    <xf numFmtId="49" fontId="74" fillId="34" borderId="11" xfId="0" applyNumberFormat="1" applyFont="1" applyFill="1" applyBorder="1" applyAlignment="1">
      <alignment horizontal="left"/>
    </xf>
    <xf numFmtId="49" fontId="74" fillId="34" borderId="14" xfId="0" applyNumberFormat="1" applyFont="1" applyFill="1" applyBorder="1" applyAlignment="1">
      <alignment horizontal="left"/>
    </xf>
    <xf numFmtId="49" fontId="74" fillId="34" borderId="13" xfId="0" applyNumberFormat="1" applyFont="1" applyFill="1" applyBorder="1" applyAlignment="1">
      <alignment horizontal="left"/>
    </xf>
    <xf numFmtId="49" fontId="67" fillId="0" borderId="10" xfId="0" applyNumberFormat="1" applyFont="1" applyBorder="1" applyAlignment="1">
      <alignment horizontal="center" vertical="top" wrapText="1"/>
    </xf>
    <xf numFmtId="49" fontId="67" fillId="0" borderId="10" xfId="0" applyNumberFormat="1" applyFont="1" applyBorder="1" applyAlignment="1">
      <alignment wrapText="1"/>
    </xf>
    <xf numFmtId="49" fontId="67" fillId="0" borderId="12" xfId="0" applyNumberFormat="1" applyFont="1" applyBorder="1" applyAlignment="1">
      <alignment horizontal="left"/>
    </xf>
    <xf numFmtId="49" fontId="67" fillId="34" borderId="11" xfId="0" applyNumberFormat="1" applyFont="1" applyFill="1" applyBorder="1" applyAlignment="1">
      <alignment horizontal="center" vertical="top"/>
    </xf>
    <xf numFmtId="49" fontId="67" fillId="0" borderId="14" xfId="0" applyNumberFormat="1" applyFont="1" applyBorder="1" applyAlignment="1">
      <alignment horizontal="center" vertical="top"/>
    </xf>
    <xf numFmtId="49" fontId="67" fillId="0" borderId="13" xfId="0" applyNumberFormat="1" applyFont="1" applyBorder="1" applyAlignment="1">
      <alignment horizontal="center" vertical="top"/>
    </xf>
    <xf numFmtId="49" fontId="74" fillId="34" borderId="14" xfId="0" applyNumberFormat="1" applyFont="1" applyFill="1" applyBorder="1" applyAlignment="1">
      <alignment/>
    </xf>
    <xf numFmtId="49" fontId="67" fillId="0" borderId="14" xfId="0" applyNumberFormat="1" applyFont="1" applyBorder="1" applyAlignment="1">
      <alignment horizontal="left"/>
    </xf>
    <xf numFmtId="49" fontId="67" fillId="0" borderId="13" xfId="0" applyNumberFormat="1" applyFont="1" applyBorder="1" applyAlignment="1">
      <alignment horizontal="left"/>
    </xf>
    <xf numFmtId="49" fontId="67" fillId="0" borderId="11" xfId="0" applyNumberFormat="1" applyFont="1" applyBorder="1" applyAlignment="1">
      <alignment horizontal="center"/>
    </xf>
    <xf numFmtId="49" fontId="67" fillId="0" borderId="14" xfId="0" applyNumberFormat="1" applyFont="1" applyBorder="1" applyAlignment="1">
      <alignment horizontal="center"/>
    </xf>
    <xf numFmtId="49" fontId="67" fillId="0" borderId="13" xfId="0" applyNumberFormat="1" applyFont="1" applyBorder="1" applyAlignment="1">
      <alignment horizontal="center"/>
    </xf>
    <xf numFmtId="49" fontId="71" fillId="0" borderId="10" xfId="0" applyNumberFormat="1" applyFont="1" applyBorder="1" applyAlignment="1">
      <alignment horizontal="center" vertical="top" wrapText="1"/>
    </xf>
    <xf numFmtId="49" fontId="71" fillId="0" borderId="10" xfId="0" applyNumberFormat="1" applyFont="1" applyBorder="1" applyAlignment="1">
      <alignment wrapText="1"/>
    </xf>
    <xf numFmtId="0" fontId="67" fillId="0" borderId="0" xfId="0" applyFont="1" applyBorder="1" applyAlignment="1">
      <alignment horizontal="center" vertical="top" wrapText="1"/>
    </xf>
    <xf numFmtId="0" fontId="0" fillId="0" borderId="0" xfId="0" applyBorder="1" applyAlignment="1">
      <alignment horizontal="center" vertical="top" wrapText="1"/>
    </xf>
    <xf numFmtId="49" fontId="0" fillId="34" borderId="12" xfId="0" applyNumberFormat="1" applyFill="1" applyBorder="1" applyAlignment="1">
      <alignment horizontal="left"/>
    </xf>
    <xf numFmtId="49" fontId="64" fillId="34" borderId="12" xfId="0" applyNumberFormat="1" applyFont="1" applyFill="1" applyBorder="1" applyAlignment="1">
      <alignment horizontal="left"/>
    </xf>
    <xf numFmtId="49" fontId="0" fillId="34" borderId="14" xfId="0" applyNumberFormat="1" applyFill="1" applyBorder="1" applyAlignment="1">
      <alignment horizontal="left"/>
    </xf>
    <xf numFmtId="0" fontId="78" fillId="0" borderId="0" xfId="0" applyFont="1" applyBorder="1" applyAlignment="1">
      <alignment horizontal="center" vertical="top" wrapText="1"/>
    </xf>
    <xf numFmtId="0" fontId="79" fillId="0" borderId="0" xfId="0" applyFont="1" applyBorder="1" applyAlignment="1">
      <alignment wrapText="1"/>
    </xf>
    <xf numFmtId="0" fontId="0" fillId="0" borderId="0" xfId="0" applyBorder="1" applyAlignment="1">
      <alignment wrapText="1"/>
    </xf>
    <xf numFmtId="49" fontId="64" fillId="0" borderId="0" xfId="0" applyNumberFormat="1" applyFont="1" applyBorder="1" applyAlignment="1">
      <alignment/>
    </xf>
    <xf numFmtId="49" fontId="64" fillId="0" borderId="16" xfId="0" applyNumberFormat="1" applyFont="1" applyBorder="1" applyAlignment="1">
      <alignment/>
    </xf>
    <xf numFmtId="49" fontId="67" fillId="0" borderId="0" xfId="0" applyNumberFormat="1" applyFont="1" applyBorder="1" applyAlignment="1">
      <alignment/>
    </xf>
    <xf numFmtId="0" fontId="67" fillId="0" borderId="0" xfId="0" applyFont="1" applyAlignment="1">
      <alignment horizontal="left"/>
    </xf>
    <xf numFmtId="0" fontId="64" fillId="0" borderId="0" xfId="0" applyFont="1" applyAlignment="1">
      <alignment/>
    </xf>
    <xf numFmtId="0" fontId="64" fillId="0" borderId="12" xfId="0" applyFont="1" applyBorder="1" applyAlignment="1">
      <alignment/>
    </xf>
    <xf numFmtId="49" fontId="0" fillId="0" borderId="12" xfId="0" applyNumberFormat="1" applyBorder="1" applyAlignment="1">
      <alignment/>
    </xf>
    <xf numFmtId="49" fontId="0" fillId="34" borderId="12" xfId="0" applyNumberFormat="1" applyFill="1" applyBorder="1" applyAlignment="1">
      <alignment/>
    </xf>
    <xf numFmtId="49" fontId="64" fillId="34" borderId="12" xfId="0" applyNumberFormat="1" applyFont="1" applyFill="1" applyBorder="1" applyAlignment="1">
      <alignment/>
    </xf>
    <xf numFmtId="49" fontId="67" fillId="34" borderId="12" xfId="0" applyNumberFormat="1" applyFont="1" applyFill="1" applyBorder="1" applyAlignment="1">
      <alignment/>
    </xf>
    <xf numFmtId="49" fontId="74" fillId="34" borderId="12" xfId="0" applyNumberFormat="1" applyFont="1" applyFill="1" applyBorder="1" applyAlignment="1">
      <alignment horizontal="left"/>
    </xf>
    <xf numFmtId="49" fontId="0" fillId="0" borderId="0" xfId="0" applyNumberFormat="1" applyAlignment="1">
      <alignment/>
    </xf>
    <xf numFmtId="49" fontId="0" fillId="0" borderId="17" xfId="0" applyNumberFormat="1" applyBorder="1" applyAlignment="1">
      <alignment/>
    </xf>
    <xf numFmtId="49" fontId="67" fillId="0" borderId="14" xfId="0" applyNumberFormat="1" applyFont="1" applyBorder="1" applyAlignment="1">
      <alignment/>
    </xf>
    <xf numFmtId="49" fontId="67" fillId="0" borderId="16" xfId="0" applyNumberFormat="1" applyFont="1" applyBorder="1" applyAlignment="1">
      <alignment horizontal="left"/>
    </xf>
    <xf numFmtId="49" fontId="67" fillId="0" borderId="16" xfId="0" applyNumberFormat="1" applyFont="1" applyBorder="1" applyAlignment="1">
      <alignment/>
    </xf>
    <xf numFmtId="49" fontId="66" fillId="34" borderId="12" xfId="0" applyNumberFormat="1" applyFont="1" applyFill="1" applyBorder="1" applyAlignment="1">
      <alignment horizontal="left"/>
    </xf>
    <xf numFmtId="49" fontId="67" fillId="34" borderId="14" xfId="0" applyNumberFormat="1" applyFont="1" applyFill="1" applyBorder="1" applyAlignment="1">
      <alignment horizontal="center"/>
    </xf>
    <xf numFmtId="49" fontId="0" fillId="34" borderId="14" xfId="0" applyNumberFormat="1" applyFill="1" applyBorder="1" applyAlignment="1">
      <alignment horizontal="center"/>
    </xf>
    <xf numFmtId="49" fontId="67" fillId="0" borderId="11" xfId="0" applyNumberFormat="1" applyFont="1" applyBorder="1" applyAlignment="1">
      <alignment/>
    </xf>
    <xf numFmtId="49" fontId="0" fillId="0" borderId="14" xfId="0" applyNumberFormat="1" applyBorder="1" applyAlignment="1">
      <alignment/>
    </xf>
    <xf numFmtId="49" fontId="0" fillId="0" borderId="13" xfId="0" applyNumberFormat="1" applyBorder="1" applyAlignment="1">
      <alignment/>
    </xf>
    <xf numFmtId="49" fontId="67" fillId="0" borderId="10" xfId="0" applyNumberFormat="1" applyFont="1" applyBorder="1" applyAlignment="1">
      <alignment/>
    </xf>
    <xf numFmtId="49" fontId="0" fillId="0" borderId="10" xfId="0" applyNumberFormat="1" applyBorder="1" applyAlignment="1">
      <alignment/>
    </xf>
    <xf numFmtId="49" fontId="72" fillId="34" borderId="12" xfId="0" applyNumberFormat="1" applyFont="1" applyFill="1" applyBorder="1" applyAlignment="1">
      <alignment horizontal="justify" vertical="center"/>
    </xf>
    <xf numFmtId="0" fontId="72" fillId="34" borderId="12" xfId="0" applyFont="1" applyFill="1" applyBorder="1" applyAlignment="1">
      <alignment horizontal="justify" vertical="center"/>
    </xf>
    <xf numFmtId="0" fontId="68" fillId="0" borderId="10" xfId="0" applyFont="1" applyBorder="1" applyAlignment="1">
      <alignment horizontal="left" vertical="center" wrapText="1"/>
    </xf>
    <xf numFmtId="0" fontId="75" fillId="0" borderId="10" xfId="0" applyFont="1" applyBorder="1" applyAlignment="1">
      <alignment horizontal="left"/>
    </xf>
    <xf numFmtId="0" fontId="68" fillId="0" borderId="11" xfId="0" applyFont="1" applyBorder="1" applyAlignment="1">
      <alignment horizontal="left" vertical="center" wrapText="1"/>
    </xf>
    <xf numFmtId="0" fontId="68" fillId="0" borderId="14" xfId="0" applyFont="1" applyBorder="1" applyAlignment="1">
      <alignment horizontal="left" vertical="center" wrapText="1"/>
    </xf>
    <xf numFmtId="0" fontId="68" fillId="0" borderId="13" xfId="0" applyFont="1" applyBorder="1" applyAlignment="1">
      <alignment horizontal="left" vertical="center" wrapText="1"/>
    </xf>
    <xf numFmtId="0" fontId="0" fillId="0" borderId="10" xfId="0" applyBorder="1" applyAlignment="1">
      <alignment wrapText="1"/>
    </xf>
    <xf numFmtId="0" fontId="0" fillId="0" borderId="11" xfId="0" applyBorder="1" applyAlignment="1">
      <alignment wrapText="1"/>
    </xf>
    <xf numFmtId="0" fontId="0" fillId="0" borderId="14" xfId="0" applyBorder="1" applyAlignment="1">
      <alignment wrapText="1"/>
    </xf>
    <xf numFmtId="0" fontId="0" fillId="0" borderId="13" xfId="0" applyBorder="1" applyAlignment="1">
      <alignment wrapText="1"/>
    </xf>
    <xf numFmtId="0" fontId="71" fillId="0" borderId="0" xfId="0" applyFont="1" applyAlignment="1">
      <alignment horizontal="left" vertical="center" wrapText="1"/>
    </xf>
    <xf numFmtId="0" fontId="67" fillId="0" borderId="0" xfId="0" applyFont="1" applyAlignment="1">
      <alignment horizontal="left" vertical="center" wrapText="1"/>
    </xf>
    <xf numFmtId="0" fontId="64" fillId="0" borderId="0" xfId="0" applyFont="1" applyAlignment="1">
      <alignment horizontal="left" wrapText="1"/>
    </xf>
    <xf numFmtId="0" fontId="67" fillId="0" borderId="0" xfId="0" applyFont="1" applyAlignment="1">
      <alignment horizontal="center" vertical="center" wrapText="1"/>
    </xf>
    <xf numFmtId="0" fontId="68" fillId="34" borderId="10" xfId="0" applyFont="1" applyFill="1" applyBorder="1" applyAlignment="1">
      <alignment horizontal="left" vertical="center" wrapText="1"/>
    </xf>
    <xf numFmtId="0" fontId="75" fillId="34" borderId="10" xfId="0" applyFont="1" applyFill="1" applyBorder="1" applyAlignment="1">
      <alignment horizontal="left"/>
    </xf>
    <xf numFmtId="0" fontId="64" fillId="0" borderId="0" xfId="0" applyFont="1" applyAlignment="1">
      <alignment wrapText="1"/>
    </xf>
    <xf numFmtId="0" fontId="69" fillId="34" borderId="0" xfId="0" applyFont="1" applyFill="1" applyAlignment="1">
      <alignment horizontal="left" vertical="center"/>
    </xf>
    <xf numFmtId="0" fontId="0" fillId="34" borderId="0" xfId="0" applyFill="1" applyAlignment="1">
      <alignment/>
    </xf>
    <xf numFmtId="0" fontId="77" fillId="0" borderId="10" xfId="0" applyFont="1" applyBorder="1" applyAlignment="1">
      <alignment wrapText="1"/>
    </xf>
    <xf numFmtId="0" fontId="68" fillId="0" borderId="10" xfId="0" applyFont="1" applyBorder="1" applyAlignment="1">
      <alignment horizontal="center" vertical="center" wrapText="1"/>
    </xf>
    <xf numFmtId="0" fontId="0" fillId="0" borderId="10" xfId="0" applyFont="1" applyBorder="1" applyAlignment="1">
      <alignment horizontal="center" wrapText="1"/>
    </xf>
    <xf numFmtId="0" fontId="80" fillId="0" borderId="10" xfId="0" applyFont="1" applyBorder="1" applyAlignment="1">
      <alignment horizontal="center" vertical="center" wrapText="1"/>
    </xf>
    <xf numFmtId="0" fontId="77" fillId="0" borderId="10" xfId="0" applyFont="1" applyBorder="1" applyAlignment="1">
      <alignment horizontal="center" wrapText="1"/>
    </xf>
    <xf numFmtId="0" fontId="68" fillId="0" borderId="10" xfId="0" applyFont="1" applyBorder="1" applyAlignment="1">
      <alignment vertical="center" wrapText="1"/>
    </xf>
    <xf numFmtId="0" fontId="77" fillId="0" borderId="10" xfId="0" applyFont="1" applyFill="1" applyBorder="1" applyAlignment="1">
      <alignment wrapText="1"/>
    </xf>
    <xf numFmtId="0" fontId="80" fillId="0" borderId="10" xfId="0" applyFont="1" applyFill="1" applyBorder="1" applyAlignment="1">
      <alignment wrapText="1"/>
    </xf>
    <xf numFmtId="0" fontId="76" fillId="0" borderId="0" xfId="0" applyFont="1" applyAlignment="1">
      <alignment horizontal="center" vertical="center"/>
    </xf>
    <xf numFmtId="0" fontId="0" fillId="0" borderId="0" xfId="0" applyAlignment="1">
      <alignment horizontal="center"/>
    </xf>
    <xf numFmtId="0" fontId="72" fillId="34" borderId="0" xfId="0" applyFont="1" applyFill="1" applyAlignment="1">
      <alignment horizontal="justify" vertical="center"/>
    </xf>
    <xf numFmtId="0" fontId="68" fillId="0" borderId="11" xfId="0" applyFont="1" applyBorder="1" applyAlignment="1">
      <alignment wrapText="1"/>
    </xf>
    <xf numFmtId="0" fontId="75" fillId="0" borderId="14" xfId="0" applyFont="1" applyBorder="1" applyAlignment="1">
      <alignment horizontal="left"/>
    </xf>
    <xf numFmtId="0" fontId="75" fillId="0" borderId="13" xfId="0" applyFont="1" applyBorder="1" applyAlignment="1">
      <alignment horizontal="left"/>
    </xf>
    <xf numFmtId="0" fontId="71" fillId="0" borderId="10" xfId="0" applyFont="1" applyBorder="1" applyAlignment="1">
      <alignment horizontal="left" vertical="center" wrapText="1"/>
    </xf>
    <xf numFmtId="0" fontId="79" fillId="0" borderId="10" xfId="0" applyFont="1" applyBorder="1" applyAlignment="1">
      <alignment horizontal="left"/>
    </xf>
    <xf numFmtId="0" fontId="68" fillId="0" borderId="18" xfId="0" applyFont="1" applyBorder="1" applyAlignment="1">
      <alignment wrapText="1"/>
    </xf>
    <xf numFmtId="0" fontId="0" fillId="0" borderId="16"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12"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17" xfId="0" applyBorder="1" applyAlignment="1">
      <alignment wrapText="1"/>
    </xf>
    <xf numFmtId="0" fontId="75" fillId="0" borderId="10" xfId="0" applyFont="1" applyBorder="1" applyAlignment="1">
      <alignment/>
    </xf>
    <xf numFmtId="0" fontId="68" fillId="0" borderId="11"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13" xfId="0" applyFont="1" applyBorder="1" applyAlignment="1">
      <alignment horizontal="center" vertical="center" wrapText="1"/>
    </xf>
    <xf numFmtId="49" fontId="68" fillId="0" borderId="18" xfId="0" applyNumberFormat="1" applyFont="1" applyBorder="1" applyAlignment="1">
      <alignment horizontal="right" vertical="top" wrapText="1"/>
    </xf>
    <xf numFmtId="49" fontId="0" fillId="0" borderId="20" xfId="0" applyNumberFormat="1" applyBorder="1" applyAlignment="1">
      <alignment horizontal="right" vertical="top" wrapText="1"/>
    </xf>
    <xf numFmtId="0" fontId="67" fillId="0" borderId="10" xfId="0" applyFont="1" applyBorder="1" applyAlignment="1">
      <alignment wrapText="1"/>
    </xf>
    <xf numFmtId="0" fontId="64" fillId="0" borderId="10" xfId="0" applyFont="1" applyBorder="1" applyAlignment="1">
      <alignment wrapText="1"/>
    </xf>
    <xf numFmtId="0" fontId="67" fillId="0" borderId="10" xfId="0" applyFont="1" applyBorder="1" applyAlignment="1">
      <alignment horizontal="left" wrapText="1"/>
    </xf>
    <xf numFmtId="0" fontId="64" fillId="0" borderId="10" xfId="0" applyFont="1" applyBorder="1" applyAlignment="1">
      <alignment horizontal="left" wrapText="1"/>
    </xf>
    <xf numFmtId="0" fontId="68" fillId="0" borderId="18" xfId="0" applyFont="1" applyBorder="1" applyAlignment="1">
      <alignment horizontal="right" vertical="top" wrapText="1"/>
    </xf>
    <xf numFmtId="0" fontId="0" fillId="0" borderId="20" xfId="0" applyBorder="1" applyAlignment="1">
      <alignment horizontal="right" vertical="top" wrapText="1"/>
    </xf>
    <xf numFmtId="0" fontId="80" fillId="0" borderId="10" xfId="0" applyFont="1" applyBorder="1" applyAlignment="1">
      <alignment wrapText="1"/>
    </xf>
    <xf numFmtId="49" fontId="0" fillId="0" borderId="22" xfId="0" applyNumberFormat="1" applyBorder="1" applyAlignment="1">
      <alignment horizontal="right" vertical="top" wrapText="1"/>
    </xf>
    <xf numFmtId="0" fontId="67" fillId="0" borderId="14" xfId="0" applyFont="1" applyBorder="1" applyAlignment="1">
      <alignment horizontal="left" wrapText="1"/>
    </xf>
    <xf numFmtId="0" fontId="0" fillId="0" borderId="14" xfId="0" applyBorder="1" applyAlignment="1">
      <alignment horizontal="left" wrapText="1"/>
    </xf>
    <xf numFmtId="0" fontId="0" fillId="0" borderId="13" xfId="0" applyBorder="1" applyAlignment="1">
      <alignment horizontal="left" wrapText="1"/>
    </xf>
    <xf numFmtId="0" fontId="81" fillId="0" borderId="11" xfId="0" applyFont="1" applyBorder="1" applyAlignment="1">
      <alignment horizontal="center" vertical="center" wrapText="1"/>
    </xf>
    <xf numFmtId="0" fontId="55" fillId="0" borderId="14" xfId="0" applyFont="1" applyBorder="1" applyAlignment="1">
      <alignment horizontal="center" wrapText="1"/>
    </xf>
    <xf numFmtId="0" fontId="55" fillId="0" borderId="14" xfId="0" applyFont="1" applyBorder="1" applyAlignment="1">
      <alignment horizontal="center"/>
    </xf>
    <xf numFmtId="0" fontId="55" fillId="0" borderId="13" xfId="0" applyFont="1" applyBorder="1" applyAlignment="1">
      <alignment horizontal="center"/>
    </xf>
    <xf numFmtId="0" fontId="8" fillId="0" borderId="10" xfId="0" applyFont="1" applyFill="1" applyBorder="1" applyAlignment="1">
      <alignment horizontal="center" vertical="center" wrapText="1"/>
    </xf>
    <xf numFmtId="0" fontId="67" fillId="0" borderId="11" xfId="0" applyFont="1" applyBorder="1" applyAlignment="1">
      <alignment horizontal="center" vertical="center" wrapText="1"/>
    </xf>
    <xf numFmtId="0" fontId="64" fillId="0" borderId="14" xfId="0" applyFont="1" applyBorder="1" applyAlignment="1">
      <alignment horizontal="center"/>
    </xf>
    <xf numFmtId="0" fontId="64" fillId="0" borderId="13" xfId="0" applyFont="1" applyBorder="1" applyAlignment="1">
      <alignment horizontal="center"/>
    </xf>
    <xf numFmtId="0" fontId="66" fillId="34" borderId="11" xfId="0" applyFont="1" applyFill="1" applyBorder="1" applyAlignment="1">
      <alignment horizontal="center" vertical="center" wrapText="1"/>
    </xf>
    <xf numFmtId="0" fontId="0" fillId="0" borderId="14" xfId="0" applyBorder="1" applyAlignment="1">
      <alignment horizontal="center"/>
    </xf>
    <xf numFmtId="0" fontId="0" fillId="0" borderId="13" xfId="0" applyBorder="1" applyAlignment="1">
      <alignment horizontal="center"/>
    </xf>
    <xf numFmtId="0" fontId="67" fillId="34" borderId="11" xfId="0" applyFont="1" applyFill="1" applyBorder="1" applyAlignment="1">
      <alignment horizontal="left" vertical="center" wrapText="1"/>
    </xf>
    <xf numFmtId="0" fontId="0" fillId="0" borderId="14" xfId="0" applyBorder="1" applyAlignment="1">
      <alignment horizontal="left"/>
    </xf>
    <xf numFmtId="0" fontId="0" fillId="0" borderId="13" xfId="0" applyBorder="1" applyAlignment="1">
      <alignment horizontal="left"/>
    </xf>
    <xf numFmtId="0" fontId="67"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0" xfId="0" applyAlignment="1">
      <alignment/>
    </xf>
    <xf numFmtId="0" fontId="67" fillId="0" borderId="0" xfId="0" applyFont="1" applyBorder="1" applyAlignment="1">
      <alignment horizontal="left" vertical="center" wrapText="1"/>
    </xf>
    <xf numFmtId="0" fontId="0" fillId="0" borderId="0" xfId="0" applyBorder="1" applyAlignment="1">
      <alignment horizontal="left"/>
    </xf>
    <xf numFmtId="0" fontId="0" fillId="34" borderId="10" xfId="0" applyFill="1" applyBorder="1" applyAlignment="1">
      <alignment horizontal="left" vertical="center" wrapText="1"/>
    </xf>
    <xf numFmtId="0" fontId="0" fillId="0" borderId="10" xfId="0" applyBorder="1" applyAlignment="1">
      <alignment horizontal="left" vertical="center" wrapText="1"/>
    </xf>
    <xf numFmtId="0" fontId="67" fillId="0" borderId="11" xfId="0" applyFont="1" applyBorder="1" applyAlignment="1">
      <alignment horizontal="left" vertical="center" wrapText="1"/>
    </xf>
    <xf numFmtId="0" fontId="67" fillId="0" borderId="18" xfId="0" applyFont="1" applyBorder="1" applyAlignment="1">
      <alignment horizontal="left" vertical="center" wrapText="1"/>
    </xf>
    <xf numFmtId="0" fontId="0" fillId="0" borderId="16" xfId="0" applyBorder="1" applyAlignment="1">
      <alignment horizontal="left"/>
    </xf>
    <xf numFmtId="0" fontId="0" fillId="0" borderId="14" xfId="0" applyBorder="1" applyAlignment="1">
      <alignment horizontal="left" vertical="center" wrapText="1"/>
    </xf>
    <xf numFmtId="0" fontId="0" fillId="0" borderId="13" xfId="0" applyBorder="1" applyAlignment="1">
      <alignment horizontal="left" vertical="center" wrapText="1"/>
    </xf>
    <xf numFmtId="0" fontId="79" fillId="0" borderId="10" xfId="0" applyFont="1" applyBorder="1" applyAlignment="1">
      <alignment horizontal="left" vertical="center" wrapText="1"/>
    </xf>
    <xf numFmtId="0" fontId="55" fillId="34" borderId="11" xfId="0" applyFont="1" applyFill="1" applyBorder="1" applyAlignment="1">
      <alignment horizontal="center" vertical="center" wrapText="1"/>
    </xf>
    <xf numFmtId="0" fontId="55" fillId="0" borderId="14" xfId="0" applyFont="1" applyBorder="1" applyAlignment="1">
      <alignment horizontal="center" vertical="center" wrapText="1"/>
    </xf>
    <xf numFmtId="0" fontId="55" fillId="0" borderId="13" xfId="0" applyFont="1" applyBorder="1" applyAlignment="1">
      <alignment horizontal="center" vertical="center" wrapText="1"/>
    </xf>
    <xf numFmtId="0" fontId="66" fillId="0" borderId="11" xfId="0" applyFont="1" applyBorder="1" applyAlignment="1">
      <alignment horizontal="center" vertical="center" wrapText="1"/>
    </xf>
    <xf numFmtId="0" fontId="82" fillId="34" borderId="11" xfId="0" applyFont="1" applyFill="1" applyBorder="1" applyAlignment="1">
      <alignment horizontal="center" vertical="center" wrapText="1"/>
    </xf>
    <xf numFmtId="0" fontId="82" fillId="0" borderId="14" xfId="0" applyFont="1" applyBorder="1" applyAlignment="1">
      <alignment horizontal="center" vertical="center" wrapText="1"/>
    </xf>
    <xf numFmtId="0" fontId="82" fillId="0" borderId="13" xfId="0" applyFont="1" applyBorder="1" applyAlignment="1">
      <alignment horizontal="center" vertical="center" wrapText="1"/>
    </xf>
    <xf numFmtId="49" fontId="0" fillId="0" borderId="10" xfId="0" applyNumberFormat="1" applyBorder="1" applyAlignment="1">
      <alignment vertical="top"/>
    </xf>
    <xf numFmtId="49" fontId="0" fillId="34" borderId="10" xfId="0" applyNumberFormat="1" applyFill="1" applyBorder="1" applyAlignment="1">
      <alignment horizontal="center" vertical="top"/>
    </xf>
    <xf numFmtId="49" fontId="0" fillId="0" borderId="10" xfId="0" applyNumberFormat="1" applyBorder="1" applyAlignment="1">
      <alignment horizontal="center" vertical="top"/>
    </xf>
    <xf numFmtId="49" fontId="0" fillId="34" borderId="11" xfId="0" applyNumberFormat="1" applyFill="1" applyBorder="1" applyAlignment="1">
      <alignment horizontal="center" vertical="top"/>
    </xf>
    <xf numFmtId="49" fontId="0" fillId="0" borderId="14" xfId="0" applyNumberFormat="1" applyBorder="1" applyAlignment="1">
      <alignment horizontal="center" vertical="top"/>
    </xf>
    <xf numFmtId="49" fontId="0" fillId="0" borderId="13" xfId="0" applyNumberFormat="1" applyBorder="1" applyAlignment="1">
      <alignment horizontal="center" vertical="top"/>
    </xf>
    <xf numFmtId="49" fontId="64" fillId="34" borderId="11" xfId="0" applyNumberFormat="1" applyFont="1" applyFill="1" applyBorder="1" applyAlignment="1">
      <alignment horizontal="center" vertical="top"/>
    </xf>
    <xf numFmtId="49" fontId="0" fillId="0" borderId="0" xfId="0" applyNumberFormat="1" applyBorder="1" applyAlignment="1">
      <alignment/>
    </xf>
    <xf numFmtId="49" fontId="0" fillId="0" borderId="10" xfId="0" applyNumberFormat="1" applyBorder="1" applyAlignment="1">
      <alignment horizontal="center" vertical="top" wrapText="1"/>
    </xf>
    <xf numFmtId="49" fontId="0" fillId="0" borderId="10" xfId="0" applyNumberFormat="1" applyBorder="1" applyAlignment="1">
      <alignment wrapText="1"/>
    </xf>
    <xf numFmtId="49" fontId="83" fillId="0" borderId="10" xfId="0" applyNumberFormat="1" applyFont="1" applyBorder="1" applyAlignment="1">
      <alignment horizontal="center" vertical="top" wrapText="1"/>
    </xf>
    <xf numFmtId="49" fontId="84" fillId="0" borderId="10" xfId="0" applyNumberFormat="1" applyFont="1" applyBorder="1" applyAlignment="1">
      <alignment wrapText="1"/>
    </xf>
    <xf numFmtId="49" fontId="79" fillId="0" borderId="10" xfId="0" applyNumberFormat="1" applyFont="1" applyBorder="1" applyAlignment="1">
      <alignment wrapText="1"/>
    </xf>
    <xf numFmtId="49" fontId="68" fillId="0" borderId="10" xfId="0" applyNumberFormat="1" applyFont="1" applyBorder="1" applyAlignment="1">
      <alignment horizontal="center" vertical="top" wrapText="1"/>
    </xf>
    <xf numFmtId="49" fontId="72" fillId="34" borderId="11" xfId="0" applyNumberFormat="1" applyFont="1" applyFill="1" applyBorder="1" applyAlignment="1">
      <alignment horizontal="center" vertical="top"/>
    </xf>
    <xf numFmtId="49" fontId="67" fillId="0" borderId="14" xfId="0" applyNumberFormat="1" applyFont="1" applyFill="1" applyBorder="1" applyAlignment="1">
      <alignment/>
    </xf>
    <xf numFmtId="49" fontId="85" fillId="33" borderId="0" xfId="0" applyNumberFormat="1" applyFont="1" applyFill="1" applyBorder="1" applyAlignment="1">
      <alignment horizontal="left"/>
    </xf>
    <xf numFmtId="49" fontId="85" fillId="0" borderId="0" xfId="0" applyNumberFormat="1" applyFont="1" applyAlignment="1">
      <alignment/>
    </xf>
    <xf numFmtId="49" fontId="86" fillId="33" borderId="0" xfId="0" applyNumberFormat="1" applyFont="1" applyFill="1" applyBorder="1" applyAlignment="1">
      <alignment horizontal="left"/>
    </xf>
    <xf numFmtId="49" fontId="86" fillId="33" borderId="0" xfId="0" applyNumberFormat="1" applyFont="1" applyFill="1" applyAlignment="1">
      <alignment/>
    </xf>
    <xf numFmtId="49" fontId="67" fillId="0" borderId="16" xfId="0" applyNumberFormat="1" applyFont="1" applyFill="1" applyBorder="1" applyAlignment="1">
      <alignment horizontal="left"/>
    </xf>
    <xf numFmtId="0" fontId="87" fillId="0" borderId="0" xfId="0" applyFont="1" applyAlignment="1">
      <alignment wrapText="1"/>
    </xf>
    <xf numFmtId="0" fontId="67" fillId="34" borderId="11" xfId="0" applyFont="1" applyFill="1" applyBorder="1" applyAlignment="1">
      <alignment horizontal="center" vertical="center" wrapText="1"/>
    </xf>
    <xf numFmtId="49" fontId="67" fillId="34" borderId="11" xfId="0" applyNumberFormat="1" applyFont="1" applyFill="1" applyBorder="1" applyAlignment="1">
      <alignment horizontal="center" vertical="center" wrapText="1"/>
    </xf>
    <xf numFmtId="49" fontId="0" fillId="0" borderId="14" xfId="0" applyNumberFormat="1" applyBorder="1" applyAlignment="1">
      <alignment horizontal="center"/>
    </xf>
    <xf numFmtId="49" fontId="0" fillId="0" borderId="13" xfId="0" applyNumberFormat="1" applyBorder="1" applyAlignment="1">
      <alignment horizontal="center"/>
    </xf>
    <xf numFmtId="0" fontId="0" fillId="34" borderId="14" xfId="0" applyFill="1" applyBorder="1" applyAlignment="1">
      <alignment horizontal="center"/>
    </xf>
    <xf numFmtId="0" fontId="0" fillId="34" borderId="13" xfId="0" applyFill="1" applyBorder="1" applyAlignment="1">
      <alignment horizontal="center"/>
    </xf>
    <xf numFmtId="0" fontId="67" fillId="34" borderId="18" xfId="0" applyFont="1" applyFill="1" applyBorder="1" applyAlignment="1">
      <alignment horizontal="left" vertical="center" wrapText="1"/>
    </xf>
    <xf numFmtId="0" fontId="0" fillId="34" borderId="16" xfId="0" applyFill="1" applyBorder="1" applyAlignment="1">
      <alignment horizontal="left"/>
    </xf>
    <xf numFmtId="0" fontId="0" fillId="34" borderId="14" xfId="0" applyFill="1" applyBorder="1" applyAlignment="1">
      <alignment horizontal="left"/>
    </xf>
    <xf numFmtId="0" fontId="0" fillId="34" borderId="13" xfId="0" applyFill="1" applyBorder="1" applyAlignment="1">
      <alignment horizontal="left"/>
    </xf>
    <xf numFmtId="0" fontId="67" fillId="34" borderId="18" xfId="0" applyFont="1" applyFill="1" applyBorder="1" applyAlignment="1">
      <alignment horizontal="center" vertical="center" wrapText="1"/>
    </xf>
    <xf numFmtId="0" fontId="0" fillId="34" borderId="16" xfId="0" applyFill="1" applyBorder="1" applyAlignment="1">
      <alignment horizontal="center"/>
    </xf>
    <xf numFmtId="0" fontId="71" fillId="0" borderId="0" xfId="0" applyFont="1" applyAlignment="1">
      <alignment horizontal="left"/>
    </xf>
    <xf numFmtId="0" fontId="71" fillId="0" borderId="0" xfId="0" applyFont="1" applyAlignment="1">
      <alignment/>
    </xf>
    <xf numFmtId="49" fontId="72" fillId="0" borderId="0" xfId="0" applyNumberFormat="1" applyFont="1" applyBorder="1" applyAlignment="1">
      <alignment horizontal="center"/>
    </xf>
    <xf numFmtId="0" fontId="72" fillId="0" borderId="0" xfId="0" applyNumberFormat="1" applyFont="1" applyBorder="1" applyAlignment="1">
      <alignment horizontal="center"/>
    </xf>
    <xf numFmtId="0" fontId="69" fillId="0" borderId="0" xfId="0" applyNumberFormat="1" applyFont="1" applyBorder="1" applyAlignment="1">
      <alignment/>
    </xf>
    <xf numFmtId="0" fontId="0" fillId="0" borderId="0" xfId="0" applyNumberFormat="1" applyBorder="1" applyAlignment="1">
      <alignment/>
    </xf>
    <xf numFmtId="0" fontId="72" fillId="0" borderId="0" xfId="0" applyFont="1" applyBorder="1" applyAlignment="1">
      <alignment vertical="center"/>
    </xf>
    <xf numFmtId="0" fontId="0" fillId="0" borderId="0" xfId="0" applyBorder="1" applyAlignment="1">
      <alignment vertical="center"/>
    </xf>
    <xf numFmtId="0" fontId="72" fillId="0" borderId="0" xfId="0" applyNumberFormat="1" applyFont="1" applyBorder="1" applyAlignment="1">
      <alignment/>
    </xf>
    <xf numFmtId="49" fontId="72" fillId="0" borderId="12" xfId="0" applyNumberFormat="1" applyFont="1" applyBorder="1" applyAlignment="1">
      <alignment horizontal="center"/>
    </xf>
    <xf numFmtId="0" fontId="72" fillId="0" borderId="12" xfId="0" applyNumberFormat="1" applyFont="1" applyBorder="1" applyAlignment="1">
      <alignment horizontal="center"/>
    </xf>
    <xf numFmtId="0" fontId="69" fillId="0" borderId="12" xfId="0" applyNumberFormat="1" applyFont="1" applyBorder="1" applyAlignment="1">
      <alignment/>
    </xf>
    <xf numFmtId="0" fontId="72" fillId="0" borderId="12" xfId="0" applyNumberFormat="1" applyFont="1" applyBorder="1" applyAlignment="1">
      <alignment/>
    </xf>
    <xf numFmtId="0" fontId="88" fillId="0" borderId="0" xfId="0" applyFont="1" applyAlignment="1">
      <alignment horizontal="left"/>
    </xf>
    <xf numFmtId="0" fontId="69" fillId="0" borderId="0" xfId="0" applyFont="1" applyAlignment="1">
      <alignment/>
    </xf>
    <xf numFmtId="49" fontId="72" fillId="0" borderId="0" xfId="0" applyNumberFormat="1" applyFont="1" applyBorder="1" applyAlignment="1">
      <alignment horizontal="left"/>
    </xf>
    <xf numFmtId="49" fontId="72" fillId="0" borderId="12" xfId="0" applyNumberFormat="1" applyFont="1" applyBorder="1" applyAlignment="1">
      <alignment horizontal="left"/>
    </xf>
    <xf numFmtId="0" fontId="72" fillId="0" borderId="12" xfId="0" applyFont="1" applyBorder="1" applyAlignment="1">
      <alignment/>
    </xf>
    <xf numFmtId="0" fontId="71" fillId="0" borderId="10" xfId="0" applyFont="1" applyBorder="1" applyAlignment="1">
      <alignment horizontal="center" vertical="top" wrapText="1"/>
    </xf>
    <xf numFmtId="0" fontId="79" fillId="0" borderId="10" xfId="0" applyFont="1" applyBorder="1" applyAlignment="1">
      <alignment wrapText="1"/>
    </xf>
    <xf numFmtId="0" fontId="79" fillId="0" borderId="10" xfId="0" applyFont="1" applyBorder="1" applyAlignment="1">
      <alignment horizontal="center" vertical="top" wrapText="1"/>
    </xf>
    <xf numFmtId="0" fontId="67" fillId="34" borderId="11" xfId="0" applyFont="1" applyFill="1" applyBorder="1" applyAlignment="1">
      <alignment wrapText="1"/>
    </xf>
    <xf numFmtId="0" fontId="67" fillId="34" borderId="14" xfId="0" applyFont="1" applyFill="1" applyBorder="1" applyAlignment="1">
      <alignment wrapText="1"/>
    </xf>
    <xf numFmtId="0" fontId="67" fillId="34" borderId="13" xfId="0" applyFont="1" applyFill="1" applyBorder="1" applyAlignment="1">
      <alignment wrapText="1"/>
    </xf>
    <xf numFmtId="0" fontId="67" fillId="34" borderId="10" xfId="0" applyFont="1" applyFill="1" applyBorder="1" applyAlignment="1">
      <alignment wrapText="1"/>
    </xf>
    <xf numFmtId="2" fontId="67" fillId="0" borderId="10" xfId="0" applyNumberFormat="1" applyFont="1" applyFill="1" applyBorder="1" applyAlignment="1">
      <alignment wrapText="1"/>
    </xf>
    <xf numFmtId="0" fontId="66" fillId="0" borderId="0" xfId="0" applyFont="1" applyAlignment="1">
      <alignment horizontal="left"/>
    </xf>
    <xf numFmtId="0" fontId="67" fillId="0" borderId="0" xfId="0" applyFont="1" applyAlignment="1">
      <alignment/>
    </xf>
    <xf numFmtId="0" fontId="0" fillId="34" borderId="10" xfId="0" applyFill="1" applyBorder="1" applyAlignment="1">
      <alignment wrapText="1"/>
    </xf>
    <xf numFmtId="2" fontId="67" fillId="0" borderId="10" xfId="0" applyNumberFormat="1" applyFont="1" applyBorder="1" applyAlignment="1">
      <alignment wrapText="1"/>
    </xf>
    <xf numFmtId="0" fontId="67" fillId="0" borderId="10" xfId="0" applyFont="1" applyBorder="1" applyAlignment="1">
      <alignment horizontal="center" vertical="top" wrapText="1"/>
    </xf>
    <xf numFmtId="0" fontId="67" fillId="0" borderId="10" xfId="0" applyFont="1" applyBorder="1" applyAlignment="1">
      <alignment horizontal="center" wrapText="1"/>
    </xf>
    <xf numFmtId="2" fontId="67" fillId="0" borderId="10" xfId="0" applyNumberFormat="1" applyFont="1" applyFill="1" applyBorder="1" applyAlignment="1">
      <alignment horizontal="center" vertical="top" wrapText="1"/>
    </xf>
    <xf numFmtId="0" fontId="67" fillId="0" borderId="10" xfId="0" applyNumberFormat="1" applyFont="1" applyFill="1" applyBorder="1" applyAlignment="1">
      <alignment horizontal="center" wrapText="1"/>
    </xf>
    <xf numFmtId="0" fontId="64" fillId="0" borderId="10" xfId="0" applyFont="1" applyBorder="1" applyAlignment="1">
      <alignment horizontal="center" vertical="top" wrapText="1"/>
    </xf>
    <xf numFmtId="0" fontId="67" fillId="0" borderId="10" xfId="0" applyFont="1" applyFill="1" applyBorder="1" applyAlignment="1">
      <alignment wrapText="1"/>
    </xf>
    <xf numFmtId="2" fontId="67" fillId="9" borderId="10" xfId="0" applyNumberFormat="1" applyFont="1" applyFill="1" applyBorder="1" applyAlignment="1">
      <alignment wrapText="1"/>
    </xf>
    <xf numFmtId="2" fontId="67" fillId="34" borderId="10" xfId="0" applyNumberFormat="1" applyFont="1" applyFill="1" applyBorder="1" applyAlignment="1">
      <alignment wrapText="1"/>
    </xf>
    <xf numFmtId="0" fontId="67" fillId="34" borderId="10" xfId="0" applyFont="1" applyFill="1" applyBorder="1" applyAlignment="1">
      <alignment horizontal="center" vertical="top" wrapText="1"/>
    </xf>
    <xf numFmtId="0" fontId="67" fillId="34" borderId="10" xfId="0" applyFont="1" applyFill="1" applyBorder="1" applyAlignment="1">
      <alignment horizontal="center" wrapText="1"/>
    </xf>
    <xf numFmtId="0" fontId="67" fillId="0" borderId="11" xfId="0" applyFont="1" applyFill="1" applyBorder="1" applyAlignment="1">
      <alignment horizontal="center" wrapText="1"/>
    </xf>
    <xf numFmtId="0" fontId="67" fillId="0" borderId="14" xfId="0" applyFont="1" applyFill="1" applyBorder="1" applyAlignment="1">
      <alignment horizontal="center" wrapText="1"/>
    </xf>
    <xf numFmtId="0" fontId="67" fillId="0" borderId="13" xfId="0" applyFont="1" applyFill="1" applyBorder="1" applyAlignment="1">
      <alignment horizontal="center" wrapText="1"/>
    </xf>
    <xf numFmtId="2" fontId="67" fillId="34" borderId="11" xfId="0" applyNumberFormat="1" applyFont="1" applyFill="1" applyBorder="1" applyAlignment="1">
      <alignment wrapText="1"/>
    </xf>
    <xf numFmtId="2" fontId="67" fillId="34" borderId="14" xfId="0" applyNumberFormat="1" applyFont="1" applyFill="1" applyBorder="1" applyAlignment="1">
      <alignment wrapText="1"/>
    </xf>
    <xf numFmtId="2" fontId="67" fillId="34" borderId="13" xfId="0" applyNumberFormat="1" applyFont="1" applyFill="1" applyBorder="1" applyAlignment="1">
      <alignment wrapText="1"/>
    </xf>
    <xf numFmtId="0" fontId="67" fillId="0" borderId="11" xfId="0" applyFont="1" applyBorder="1" applyAlignment="1">
      <alignment horizontal="center" vertical="top" wrapText="1"/>
    </xf>
    <xf numFmtId="0" fontId="67" fillId="0" borderId="14" xfId="0" applyFont="1" applyBorder="1" applyAlignment="1">
      <alignment horizontal="center" vertical="top" wrapText="1"/>
    </xf>
    <xf numFmtId="0" fontId="67" fillId="0" borderId="13" xfId="0" applyFont="1" applyBorder="1" applyAlignment="1">
      <alignment horizontal="center" vertical="top" wrapText="1"/>
    </xf>
    <xf numFmtId="0" fontId="67" fillId="0" borderId="11" xfId="0" applyFont="1" applyBorder="1" applyAlignment="1">
      <alignment wrapText="1"/>
    </xf>
    <xf numFmtId="0" fontId="0" fillId="34" borderId="14" xfId="0" applyFill="1" applyBorder="1" applyAlignment="1">
      <alignment wrapText="1"/>
    </xf>
    <xf numFmtId="0" fontId="0" fillId="34" borderId="13" xfId="0" applyFill="1" applyBorder="1" applyAlignment="1">
      <alignment wrapText="1"/>
    </xf>
    <xf numFmtId="0" fontId="66" fillId="0" borderId="10" xfId="0" applyFont="1" applyBorder="1" applyAlignment="1">
      <alignment/>
    </xf>
    <xf numFmtId="0" fontId="67" fillId="0" borderId="10" xfId="0" applyFont="1" applyBorder="1" applyAlignment="1">
      <alignment/>
    </xf>
    <xf numFmtId="0" fontId="67" fillId="34" borderId="11" xfId="0" applyFont="1" applyFill="1" applyBorder="1" applyAlignment="1">
      <alignment horizontal="left" wrapText="1"/>
    </xf>
    <xf numFmtId="0" fontId="67" fillId="34" borderId="14" xfId="0" applyFont="1" applyFill="1" applyBorder="1" applyAlignment="1">
      <alignment horizontal="left" wrapText="1"/>
    </xf>
    <xf numFmtId="0" fontId="67" fillId="34" borderId="13" xfId="0" applyFont="1" applyFill="1" applyBorder="1" applyAlignment="1">
      <alignment horizontal="left" wrapText="1"/>
    </xf>
    <xf numFmtId="0" fontId="67" fillId="34" borderId="10" xfId="0" applyFont="1" applyFill="1" applyBorder="1" applyAlignment="1">
      <alignment/>
    </xf>
    <xf numFmtId="0" fontId="67" fillId="0" borderId="11" xfId="0" applyFont="1" applyBorder="1" applyAlignment="1">
      <alignment horizontal="center" wrapText="1"/>
    </xf>
    <xf numFmtId="0" fontId="67" fillId="0" borderId="14" xfId="0" applyFont="1" applyBorder="1" applyAlignment="1">
      <alignment horizontal="center" wrapText="1"/>
    </xf>
    <xf numFmtId="0" fontId="67" fillId="0" borderId="13" xfId="0" applyFont="1" applyBorder="1" applyAlignment="1">
      <alignment horizontal="center" wrapText="1"/>
    </xf>
    <xf numFmtId="0" fontId="67" fillId="0" borderId="14" xfId="0" applyFont="1" applyBorder="1" applyAlignment="1">
      <alignment wrapText="1"/>
    </xf>
    <xf numFmtId="0" fontId="67" fillId="0" borderId="13" xfId="0" applyFont="1" applyBorder="1" applyAlignment="1">
      <alignment wrapText="1"/>
    </xf>
    <xf numFmtId="0" fontId="67" fillId="0" borderId="11" xfId="0" applyFont="1" applyBorder="1" applyAlignment="1">
      <alignment/>
    </xf>
    <xf numFmtId="0" fontId="64" fillId="0" borderId="14" xfId="0" applyFont="1" applyBorder="1" applyAlignment="1">
      <alignment/>
    </xf>
    <xf numFmtId="0" fontId="64" fillId="0" borderId="13" xfId="0" applyFont="1" applyBorder="1" applyAlignment="1">
      <alignment/>
    </xf>
    <xf numFmtId="0" fontId="0" fillId="0" borderId="13" xfId="0" applyBorder="1" applyAlignment="1">
      <alignment/>
    </xf>
    <xf numFmtId="0" fontId="0" fillId="0" borderId="14" xfId="0" applyBorder="1" applyAlignment="1">
      <alignment horizontal="center" wrapText="1"/>
    </xf>
    <xf numFmtId="0" fontId="0" fillId="0" borderId="13" xfId="0" applyBorder="1" applyAlignment="1">
      <alignment horizontal="center" wrapText="1"/>
    </xf>
    <xf numFmtId="0" fontId="67" fillId="0" borderId="11" xfId="0" applyFont="1"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67" fillId="34" borderId="11" xfId="0" applyFont="1" applyFill="1" applyBorder="1" applyAlignment="1">
      <alignment/>
    </xf>
    <xf numFmtId="0" fontId="67" fillId="0" borderId="11" xfId="0" applyFont="1" applyBorder="1" applyAlignment="1">
      <alignment horizontal="center" vertical="top"/>
    </xf>
    <xf numFmtId="0" fontId="69" fillId="0" borderId="14" xfId="0" applyFont="1" applyBorder="1" applyAlignment="1">
      <alignment horizontal="center" vertical="top"/>
    </xf>
    <xf numFmtId="0" fontId="69" fillId="0" borderId="13" xfId="0" applyFont="1" applyBorder="1" applyAlignment="1">
      <alignment horizontal="center" vertical="top"/>
    </xf>
    <xf numFmtId="0" fontId="67" fillId="0" borderId="10" xfId="0" applyFont="1" applyBorder="1" applyAlignment="1">
      <alignment horizontal="center" vertical="top"/>
    </xf>
    <xf numFmtId="2" fontId="67" fillId="34" borderId="11" xfId="0" applyNumberFormat="1" applyFont="1" applyFill="1" applyBorder="1" applyAlignment="1">
      <alignment horizontal="center" vertical="top"/>
    </xf>
    <xf numFmtId="2" fontId="0" fillId="0" borderId="14" xfId="0" applyNumberFormat="1" applyBorder="1" applyAlignment="1">
      <alignment horizontal="center" vertical="top"/>
    </xf>
    <xf numFmtId="2" fontId="0" fillId="0" borderId="13" xfId="0" applyNumberFormat="1" applyBorder="1" applyAlignment="1">
      <alignment horizontal="center" vertical="top"/>
    </xf>
    <xf numFmtId="0" fontId="67" fillId="0" borderId="14" xfId="0" applyFont="1" applyBorder="1" applyAlignment="1">
      <alignment horizontal="center" vertical="top"/>
    </xf>
    <xf numFmtId="0" fontId="67" fillId="0" borderId="13" xfId="0" applyFont="1" applyBorder="1" applyAlignment="1">
      <alignment horizontal="center" vertical="top"/>
    </xf>
    <xf numFmtId="0" fontId="67" fillId="0" borderId="11" xfId="0" applyFont="1" applyFill="1" applyBorder="1" applyAlignment="1">
      <alignment wrapText="1"/>
    </xf>
    <xf numFmtId="0" fontId="0" fillId="0" borderId="14" xfId="0" applyFill="1" applyBorder="1" applyAlignment="1">
      <alignment wrapText="1"/>
    </xf>
    <xf numFmtId="0" fontId="0" fillId="0" borderId="13" xfId="0" applyFill="1" applyBorder="1" applyAlignment="1">
      <alignment wrapText="1"/>
    </xf>
    <xf numFmtId="0" fontId="67" fillId="0" borderId="14" xfId="0" applyFont="1" applyBorder="1" applyAlignment="1">
      <alignment/>
    </xf>
    <xf numFmtId="0" fontId="67" fillId="0" borderId="13" xfId="0" applyFont="1" applyBorder="1" applyAlignment="1">
      <alignment/>
    </xf>
    <xf numFmtId="2" fontId="67" fillId="0" borderId="11" xfId="0" applyNumberFormat="1" applyFont="1" applyFill="1" applyBorder="1" applyAlignment="1">
      <alignment wrapText="1"/>
    </xf>
    <xf numFmtId="2" fontId="67" fillId="0" borderId="14" xfId="0" applyNumberFormat="1" applyFont="1" applyFill="1" applyBorder="1" applyAlignment="1">
      <alignment wrapText="1"/>
    </xf>
    <xf numFmtId="2" fontId="67" fillId="0" borderId="13" xfId="0" applyNumberFormat="1" applyFont="1" applyFill="1" applyBorder="1" applyAlignment="1">
      <alignment wrapText="1"/>
    </xf>
    <xf numFmtId="0" fontId="67" fillId="0" borderId="14" xfId="0" applyFont="1" applyFill="1" applyBorder="1" applyAlignment="1">
      <alignment wrapText="1"/>
    </xf>
    <xf numFmtId="0" fontId="67" fillId="0" borderId="13" xfId="0" applyFont="1" applyFill="1" applyBorder="1" applyAlignment="1">
      <alignment wrapText="1"/>
    </xf>
    <xf numFmtId="0" fontId="5" fillId="0" borderId="11" xfId="0" applyFont="1" applyBorder="1" applyAlignment="1">
      <alignment horizontal="center" vertical="top" wrapText="1"/>
    </xf>
    <xf numFmtId="0" fontId="5" fillId="0" borderId="14" xfId="0" applyFont="1" applyBorder="1" applyAlignment="1">
      <alignment horizontal="center" vertical="top" wrapText="1"/>
    </xf>
    <xf numFmtId="0" fontId="5" fillId="0" borderId="13" xfId="0" applyFont="1" applyBorder="1" applyAlignment="1">
      <alignment horizontal="center" vertical="top" wrapText="1"/>
    </xf>
    <xf numFmtId="0" fontId="71" fillId="0" borderId="11" xfId="0" applyFont="1" applyBorder="1" applyAlignment="1">
      <alignment horizontal="center" vertical="top" wrapText="1"/>
    </xf>
    <xf numFmtId="0" fontId="71" fillId="0" borderId="14" xfId="0" applyFont="1" applyBorder="1" applyAlignment="1">
      <alignment horizontal="center" vertical="top" wrapText="1"/>
    </xf>
    <xf numFmtId="0" fontId="71" fillId="0" borderId="13" xfId="0" applyFont="1" applyBorder="1" applyAlignment="1">
      <alignment horizontal="center" vertical="top" wrapText="1"/>
    </xf>
    <xf numFmtId="0" fontId="67" fillId="0" borderId="10" xfId="0" applyFont="1" applyBorder="1" applyAlignment="1">
      <alignment horizontal="center" vertical="center" wrapText="1"/>
    </xf>
    <xf numFmtId="0" fontId="83" fillId="0" borderId="10" xfId="0" applyFont="1" applyBorder="1" applyAlignment="1">
      <alignment horizontal="center" vertical="top" wrapText="1"/>
    </xf>
    <xf numFmtId="0" fontId="84" fillId="0" borderId="10" xfId="0" applyFont="1" applyBorder="1" applyAlignment="1">
      <alignment wrapText="1"/>
    </xf>
    <xf numFmtId="2" fontId="67" fillId="0" borderId="11" xfId="0" applyNumberFormat="1" applyFont="1" applyBorder="1" applyAlignment="1">
      <alignment wrapText="1"/>
    </xf>
    <xf numFmtId="2" fontId="67" fillId="0" borderId="14" xfId="0" applyNumberFormat="1" applyFont="1" applyBorder="1" applyAlignment="1">
      <alignment wrapText="1"/>
    </xf>
    <xf numFmtId="2" fontId="67" fillId="0" borderId="13" xfId="0" applyNumberFormat="1" applyFont="1" applyBorder="1" applyAlignment="1">
      <alignment wrapText="1"/>
    </xf>
    <xf numFmtId="0" fontId="66" fillId="0" borderId="11" xfId="0" applyFont="1" applyBorder="1" applyAlignment="1">
      <alignment/>
    </xf>
    <xf numFmtId="0" fontId="67" fillId="34" borderId="14" xfId="0" applyFont="1" applyFill="1" applyBorder="1" applyAlignment="1">
      <alignment horizontal="left"/>
    </xf>
    <xf numFmtId="49" fontId="67" fillId="0" borderId="11" xfId="0" applyNumberFormat="1" applyFont="1" applyBorder="1" applyAlignment="1">
      <alignment horizontal="left"/>
    </xf>
    <xf numFmtId="49" fontId="0" fillId="0" borderId="11" xfId="0" applyNumberFormat="1" applyBorder="1" applyAlignment="1">
      <alignment horizontal="left"/>
    </xf>
    <xf numFmtId="49" fontId="0" fillId="0" borderId="14" xfId="0" applyNumberFormat="1" applyBorder="1" applyAlignment="1">
      <alignment horizontal="left"/>
    </xf>
    <xf numFmtId="49" fontId="0" fillId="0" borderId="13" xfId="0" applyNumberFormat="1" applyBorder="1" applyAlignment="1">
      <alignment horizontal="left"/>
    </xf>
    <xf numFmtId="49" fontId="67" fillId="0" borderId="10" xfId="0" applyNumberFormat="1" applyFont="1" applyBorder="1" applyAlignment="1">
      <alignment horizontal="left"/>
    </xf>
    <xf numFmtId="49" fontId="0" fillId="0" borderId="10" xfId="0" applyNumberFormat="1" applyBorder="1" applyAlignment="1">
      <alignment horizontal="left"/>
    </xf>
    <xf numFmtId="49" fontId="71" fillId="0" borderId="11" xfId="0" applyNumberFormat="1" applyFont="1" applyBorder="1" applyAlignment="1">
      <alignment horizontal="center" vertical="top" wrapText="1"/>
    </xf>
    <xf numFmtId="49" fontId="71" fillId="0" borderId="14" xfId="0" applyNumberFormat="1" applyFont="1" applyBorder="1" applyAlignment="1">
      <alignment horizontal="center" vertical="top" wrapText="1"/>
    </xf>
    <xf numFmtId="49" fontId="71" fillId="0" borderId="13" xfId="0" applyNumberFormat="1" applyFont="1" applyBorder="1" applyAlignment="1">
      <alignment horizontal="center" vertical="top" wrapText="1"/>
    </xf>
    <xf numFmtId="49" fontId="67" fillId="34" borderId="10" xfId="0" applyNumberFormat="1" applyFont="1" applyFill="1" applyBorder="1" applyAlignment="1">
      <alignment horizontal="left"/>
    </xf>
    <xf numFmtId="49" fontId="0" fillId="34" borderId="10" xfId="0" applyNumberFormat="1" applyFill="1" applyBorder="1" applyAlignment="1">
      <alignment horizontal="left"/>
    </xf>
    <xf numFmtId="49" fontId="69" fillId="0" borderId="12" xfId="0" applyNumberFormat="1" applyFont="1" applyBorder="1" applyAlignment="1">
      <alignment/>
    </xf>
    <xf numFmtId="49" fontId="0" fillId="34" borderId="11" xfId="0" applyNumberFormat="1" applyFill="1" applyBorder="1" applyAlignment="1">
      <alignment horizontal="left"/>
    </xf>
    <xf numFmtId="49" fontId="0" fillId="34" borderId="13" xfId="0" applyNumberFormat="1" applyFill="1" applyBorder="1" applyAlignment="1">
      <alignment horizontal="left"/>
    </xf>
    <xf numFmtId="49" fontId="72" fillId="0" borderId="12" xfId="0" applyNumberFormat="1" applyFont="1" applyBorder="1" applyAlignment="1">
      <alignment/>
    </xf>
    <xf numFmtId="49" fontId="66" fillId="0" borderId="0" xfId="0" applyNumberFormat="1"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K56"/>
  <sheetViews>
    <sheetView view="pageBreakPreview" zoomScale="130" zoomScaleSheetLayoutView="130" zoomScalePageLayoutView="0" workbookViewId="0" topLeftCell="A1">
      <selection activeCell="AG51" sqref="AG51"/>
    </sheetView>
  </sheetViews>
  <sheetFormatPr defaultColWidth="9.140625" defaultRowHeight="15"/>
  <cols>
    <col min="1" max="1" width="4.28125" style="19" customWidth="1"/>
    <col min="2" max="14" width="3.00390625" style="0" customWidth="1"/>
    <col min="15" max="15" width="3.57421875" style="0" customWidth="1"/>
    <col min="16" max="16" width="3.8515625" style="0" customWidth="1"/>
    <col min="17" max="26" width="3.00390625" style="0" customWidth="1"/>
    <col min="27" max="27" width="4.421875" style="0" customWidth="1"/>
    <col min="28" max="29" width="3.00390625" style="0" customWidth="1"/>
    <col min="30" max="30" width="3.57421875" style="0" customWidth="1"/>
  </cols>
  <sheetData>
    <row r="1" spans="1:30" s="225" customFormat="1" ht="15" customHeight="1">
      <c r="A1" s="325" t="s">
        <v>339</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row>
    <row r="2" spans="1:30" s="225" customFormat="1" ht="15" customHeight="1">
      <c r="A2" s="325" t="s">
        <v>338</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row>
    <row r="3" spans="1:30" s="225" customFormat="1" ht="15" customHeight="1">
      <c r="A3" s="325" t="s">
        <v>337</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row>
    <row r="4" spans="1:30" ht="15.75">
      <c r="A4" s="339" t="s">
        <v>336</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row>
    <row r="5" spans="1:30" ht="19.5" customHeight="1">
      <c r="A5" s="341" t="s">
        <v>379</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row>
    <row r="6" ht="12" customHeight="1">
      <c r="A6" s="224" t="s">
        <v>335</v>
      </c>
    </row>
    <row r="7" spans="1:30" ht="16.5" customHeight="1">
      <c r="A7" s="31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row>
    <row r="8" spans="1:30" ht="15">
      <c r="A8" s="223" t="s">
        <v>334</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row>
    <row r="9" spans="1:30" ht="16.5" customHeight="1">
      <c r="A9" s="312"/>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row>
    <row r="10" ht="11.25" customHeight="1">
      <c r="A10" s="223" t="s">
        <v>333</v>
      </c>
    </row>
    <row r="11" spans="1:30" s="194" customFormat="1" ht="93.75" customHeight="1">
      <c r="A11" s="323" t="s">
        <v>332</v>
      </c>
      <c r="B11" s="328"/>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row>
    <row r="12" ht="15.75">
      <c r="A12" s="210" t="s">
        <v>331</v>
      </c>
    </row>
    <row r="13" spans="1:30" ht="27" customHeight="1">
      <c r="A13" s="219" t="s">
        <v>274</v>
      </c>
      <c r="B13" s="332" t="s">
        <v>330</v>
      </c>
      <c r="C13" s="333"/>
      <c r="D13" s="333"/>
      <c r="E13" s="333"/>
      <c r="F13" s="333"/>
      <c r="G13" s="333"/>
      <c r="H13" s="333"/>
      <c r="I13" s="333"/>
      <c r="J13" s="333"/>
      <c r="K13" s="333"/>
      <c r="L13" s="333"/>
      <c r="M13" s="334" t="s">
        <v>378</v>
      </c>
      <c r="N13" s="335"/>
      <c r="O13" s="335"/>
      <c r="P13" s="218" t="s">
        <v>299</v>
      </c>
      <c r="Q13" s="332" t="s">
        <v>330</v>
      </c>
      <c r="R13" s="333"/>
      <c r="S13" s="333"/>
      <c r="T13" s="333"/>
      <c r="U13" s="333"/>
      <c r="V13" s="333"/>
      <c r="W13" s="333"/>
      <c r="X13" s="333"/>
      <c r="Y13" s="333"/>
      <c r="Z13" s="333"/>
      <c r="AA13" s="333"/>
      <c r="AB13" s="334" t="s">
        <v>378</v>
      </c>
      <c r="AC13" s="335"/>
      <c r="AD13" s="335"/>
    </row>
    <row r="14" spans="1:30" ht="12" customHeight="1">
      <c r="A14" s="211">
        <v>1</v>
      </c>
      <c r="B14" s="336" t="s">
        <v>329</v>
      </c>
      <c r="C14" s="318"/>
      <c r="D14" s="318"/>
      <c r="E14" s="318"/>
      <c r="F14" s="318"/>
      <c r="G14" s="318"/>
      <c r="H14" s="318"/>
      <c r="I14" s="318"/>
      <c r="J14" s="318"/>
      <c r="K14" s="318"/>
      <c r="L14" s="318"/>
      <c r="M14" s="331"/>
      <c r="N14" s="331"/>
      <c r="O14" s="331"/>
      <c r="P14" s="365">
        <v>14</v>
      </c>
      <c r="Q14" s="347" t="s">
        <v>328</v>
      </c>
      <c r="R14" s="348"/>
      <c r="S14" s="348"/>
      <c r="T14" s="348"/>
      <c r="U14" s="348"/>
      <c r="V14" s="348"/>
      <c r="W14" s="348"/>
      <c r="X14" s="348"/>
      <c r="Y14" s="348"/>
      <c r="Z14" s="348"/>
      <c r="AA14" s="349"/>
      <c r="AB14" s="367"/>
      <c r="AC14" s="331"/>
      <c r="AD14" s="331"/>
    </row>
    <row r="15" spans="1:30" ht="12" customHeight="1">
      <c r="A15" s="211">
        <v>2</v>
      </c>
      <c r="B15" s="336" t="s">
        <v>327</v>
      </c>
      <c r="C15" s="318"/>
      <c r="D15" s="318"/>
      <c r="E15" s="318"/>
      <c r="F15" s="318"/>
      <c r="G15" s="318"/>
      <c r="H15" s="318"/>
      <c r="I15" s="318"/>
      <c r="J15" s="318"/>
      <c r="K15" s="318"/>
      <c r="L15" s="318"/>
      <c r="M15" s="331"/>
      <c r="N15" s="331"/>
      <c r="O15" s="331"/>
      <c r="P15" s="366"/>
      <c r="Q15" s="350"/>
      <c r="R15" s="351"/>
      <c r="S15" s="351"/>
      <c r="T15" s="351"/>
      <c r="U15" s="351"/>
      <c r="V15" s="351"/>
      <c r="W15" s="351"/>
      <c r="X15" s="351"/>
      <c r="Y15" s="351"/>
      <c r="Z15" s="351"/>
      <c r="AA15" s="352"/>
      <c r="AB15" s="331"/>
      <c r="AC15" s="331"/>
      <c r="AD15" s="331"/>
    </row>
    <row r="16" spans="1:30" ht="12" customHeight="1">
      <c r="A16" s="211">
        <v>3</v>
      </c>
      <c r="B16" s="336" t="s">
        <v>326</v>
      </c>
      <c r="C16" s="318"/>
      <c r="D16" s="318"/>
      <c r="E16" s="318"/>
      <c r="F16" s="318"/>
      <c r="G16" s="318"/>
      <c r="H16" s="318"/>
      <c r="I16" s="318"/>
      <c r="J16" s="318"/>
      <c r="K16" s="318"/>
      <c r="L16" s="318"/>
      <c r="M16" s="331"/>
      <c r="N16" s="331"/>
      <c r="O16" s="331"/>
      <c r="P16" s="222" t="s">
        <v>325</v>
      </c>
      <c r="Q16" s="342" t="s">
        <v>324</v>
      </c>
      <c r="R16" s="320"/>
      <c r="S16" s="320"/>
      <c r="T16" s="320"/>
      <c r="U16" s="320"/>
      <c r="V16" s="320"/>
      <c r="W16" s="320"/>
      <c r="X16" s="320"/>
      <c r="Y16" s="320"/>
      <c r="Z16" s="320"/>
      <c r="AA16" s="321"/>
      <c r="AB16" s="331"/>
      <c r="AC16" s="331"/>
      <c r="AD16" s="331"/>
    </row>
    <row r="17" spans="1:30" ht="12" customHeight="1">
      <c r="A17" s="211">
        <v>4</v>
      </c>
      <c r="B17" s="336" t="s">
        <v>323</v>
      </c>
      <c r="C17" s="318"/>
      <c r="D17" s="318"/>
      <c r="E17" s="318"/>
      <c r="F17" s="318"/>
      <c r="G17" s="318"/>
      <c r="H17" s="318"/>
      <c r="I17" s="318"/>
      <c r="J17" s="318"/>
      <c r="K17" s="318"/>
      <c r="L17" s="318"/>
      <c r="M17" s="331"/>
      <c r="N17" s="331"/>
      <c r="O17" s="331"/>
      <c r="P17" s="359" t="s">
        <v>322</v>
      </c>
      <c r="Q17" s="347" t="s">
        <v>321</v>
      </c>
      <c r="R17" s="348"/>
      <c r="S17" s="348"/>
      <c r="T17" s="348"/>
      <c r="U17" s="348"/>
      <c r="V17" s="348"/>
      <c r="W17" s="348"/>
      <c r="X17" s="348"/>
      <c r="Y17" s="348"/>
      <c r="Z17" s="348"/>
      <c r="AA17" s="349"/>
      <c r="AB17" s="367"/>
      <c r="AC17" s="331"/>
      <c r="AD17" s="331"/>
    </row>
    <row r="18" spans="1:30" ht="12" customHeight="1">
      <c r="A18" s="211">
        <v>5</v>
      </c>
      <c r="B18" s="336" t="s">
        <v>320</v>
      </c>
      <c r="C18" s="318"/>
      <c r="D18" s="318"/>
      <c r="E18" s="318"/>
      <c r="F18" s="318"/>
      <c r="G18" s="318"/>
      <c r="H18" s="318"/>
      <c r="I18" s="318"/>
      <c r="J18" s="318"/>
      <c r="K18" s="318"/>
      <c r="L18" s="318"/>
      <c r="M18" s="331"/>
      <c r="N18" s="331"/>
      <c r="O18" s="331"/>
      <c r="P18" s="360"/>
      <c r="Q18" s="350"/>
      <c r="R18" s="351"/>
      <c r="S18" s="351"/>
      <c r="T18" s="351"/>
      <c r="U18" s="351"/>
      <c r="V18" s="351"/>
      <c r="W18" s="351"/>
      <c r="X18" s="351"/>
      <c r="Y18" s="351"/>
      <c r="Z18" s="351"/>
      <c r="AA18" s="352"/>
      <c r="AB18" s="331"/>
      <c r="AC18" s="331"/>
      <c r="AD18" s="331"/>
    </row>
    <row r="19" spans="1:30" ht="12" customHeight="1">
      <c r="A19" s="211">
        <v>6</v>
      </c>
      <c r="B19" s="336" t="s">
        <v>319</v>
      </c>
      <c r="C19" s="318"/>
      <c r="D19" s="318"/>
      <c r="E19" s="318"/>
      <c r="F19" s="318"/>
      <c r="G19" s="318"/>
      <c r="H19" s="318"/>
      <c r="I19" s="318"/>
      <c r="J19" s="318"/>
      <c r="K19" s="318"/>
      <c r="L19" s="318"/>
      <c r="M19" s="331"/>
      <c r="N19" s="331"/>
      <c r="O19" s="331"/>
      <c r="P19" s="359" t="s">
        <v>318</v>
      </c>
      <c r="Q19" s="347" t="s">
        <v>317</v>
      </c>
      <c r="R19" s="348"/>
      <c r="S19" s="348"/>
      <c r="T19" s="348"/>
      <c r="U19" s="348"/>
      <c r="V19" s="348"/>
      <c r="W19" s="348"/>
      <c r="X19" s="348"/>
      <c r="Y19" s="348"/>
      <c r="Z19" s="348"/>
      <c r="AA19" s="349"/>
      <c r="AB19" s="367"/>
      <c r="AC19" s="331"/>
      <c r="AD19" s="331"/>
    </row>
    <row r="20" spans="1:30" ht="12" customHeight="1">
      <c r="A20" s="211">
        <v>7</v>
      </c>
      <c r="B20" s="336" t="s">
        <v>316</v>
      </c>
      <c r="C20" s="318"/>
      <c r="D20" s="318"/>
      <c r="E20" s="318"/>
      <c r="F20" s="318"/>
      <c r="G20" s="318"/>
      <c r="H20" s="318"/>
      <c r="I20" s="318"/>
      <c r="J20" s="318"/>
      <c r="K20" s="318"/>
      <c r="L20" s="318"/>
      <c r="M20" s="331"/>
      <c r="N20" s="331"/>
      <c r="O20" s="331"/>
      <c r="P20" s="368"/>
      <c r="Q20" s="353"/>
      <c r="R20" s="286"/>
      <c r="S20" s="286"/>
      <c r="T20" s="286"/>
      <c r="U20" s="286"/>
      <c r="V20" s="286"/>
      <c r="W20" s="286"/>
      <c r="X20" s="286"/>
      <c r="Y20" s="286"/>
      <c r="Z20" s="286"/>
      <c r="AA20" s="354"/>
      <c r="AB20" s="331"/>
      <c r="AC20" s="331"/>
      <c r="AD20" s="331"/>
    </row>
    <row r="21" spans="1:30" ht="12" customHeight="1">
      <c r="A21" s="211">
        <v>8</v>
      </c>
      <c r="B21" s="336" t="s">
        <v>315</v>
      </c>
      <c r="C21" s="318"/>
      <c r="D21" s="318"/>
      <c r="E21" s="318"/>
      <c r="F21" s="318"/>
      <c r="G21" s="318"/>
      <c r="H21" s="318"/>
      <c r="I21" s="318"/>
      <c r="J21" s="318"/>
      <c r="K21" s="318"/>
      <c r="L21" s="318"/>
      <c r="M21" s="331"/>
      <c r="N21" s="331"/>
      <c r="O21" s="331"/>
      <c r="P21" s="360"/>
      <c r="Q21" s="350"/>
      <c r="R21" s="351"/>
      <c r="S21" s="351"/>
      <c r="T21" s="351"/>
      <c r="U21" s="351"/>
      <c r="V21" s="351"/>
      <c r="W21" s="351"/>
      <c r="X21" s="351"/>
      <c r="Y21" s="351"/>
      <c r="Z21" s="351"/>
      <c r="AA21" s="352"/>
      <c r="AB21" s="331"/>
      <c r="AC21" s="331"/>
      <c r="AD21" s="331"/>
    </row>
    <row r="22" spans="1:30" ht="24" customHeight="1">
      <c r="A22" s="211">
        <v>9</v>
      </c>
      <c r="B22" s="336" t="s">
        <v>314</v>
      </c>
      <c r="C22" s="318"/>
      <c r="D22" s="318"/>
      <c r="E22" s="318"/>
      <c r="F22" s="318"/>
      <c r="G22" s="318"/>
      <c r="H22" s="318"/>
      <c r="I22" s="318"/>
      <c r="J22" s="318"/>
      <c r="K22" s="318"/>
      <c r="L22" s="318"/>
      <c r="M22" s="331"/>
      <c r="N22" s="331"/>
      <c r="O22" s="331"/>
      <c r="P22" s="222" t="s">
        <v>313</v>
      </c>
      <c r="Q22" s="342" t="s">
        <v>312</v>
      </c>
      <c r="R22" s="320"/>
      <c r="S22" s="320"/>
      <c r="T22" s="320"/>
      <c r="U22" s="320"/>
      <c r="V22" s="320"/>
      <c r="W22" s="320"/>
      <c r="X22" s="320"/>
      <c r="Y22" s="320"/>
      <c r="Z22" s="320"/>
      <c r="AA22" s="321"/>
      <c r="AB22" s="331"/>
      <c r="AC22" s="331"/>
      <c r="AD22" s="331"/>
    </row>
    <row r="23" spans="1:30" ht="12.75" customHeight="1">
      <c r="A23" s="211">
        <v>10</v>
      </c>
      <c r="B23" s="336" t="s">
        <v>311</v>
      </c>
      <c r="C23" s="318"/>
      <c r="D23" s="318"/>
      <c r="E23" s="318"/>
      <c r="F23" s="318"/>
      <c r="G23" s="318"/>
      <c r="H23" s="318"/>
      <c r="I23" s="318"/>
      <c r="J23" s="318"/>
      <c r="K23" s="318"/>
      <c r="L23" s="318"/>
      <c r="M23" s="331"/>
      <c r="N23" s="331"/>
      <c r="O23" s="331"/>
      <c r="P23" s="359" t="s">
        <v>310</v>
      </c>
      <c r="Q23" s="347" t="s">
        <v>309</v>
      </c>
      <c r="R23" s="348"/>
      <c r="S23" s="348"/>
      <c r="T23" s="348"/>
      <c r="U23" s="348"/>
      <c r="V23" s="348"/>
      <c r="W23" s="348"/>
      <c r="X23" s="348"/>
      <c r="Y23" s="348"/>
      <c r="Z23" s="348"/>
      <c r="AA23" s="349"/>
      <c r="AB23" s="367"/>
      <c r="AC23" s="331"/>
      <c r="AD23" s="331"/>
    </row>
    <row r="24" spans="1:30" ht="12.75" customHeight="1">
      <c r="A24" s="211">
        <v>11</v>
      </c>
      <c r="B24" s="336" t="s">
        <v>308</v>
      </c>
      <c r="C24" s="318"/>
      <c r="D24" s="318"/>
      <c r="E24" s="318"/>
      <c r="F24" s="318"/>
      <c r="G24" s="318"/>
      <c r="H24" s="318"/>
      <c r="I24" s="318"/>
      <c r="J24" s="318"/>
      <c r="K24" s="318"/>
      <c r="L24" s="318"/>
      <c r="M24" s="331"/>
      <c r="N24" s="331"/>
      <c r="O24" s="331"/>
      <c r="P24" s="360"/>
      <c r="Q24" s="350"/>
      <c r="R24" s="351"/>
      <c r="S24" s="351"/>
      <c r="T24" s="351"/>
      <c r="U24" s="351"/>
      <c r="V24" s="351"/>
      <c r="W24" s="351"/>
      <c r="X24" s="351"/>
      <c r="Y24" s="351"/>
      <c r="Z24" s="351"/>
      <c r="AA24" s="352"/>
      <c r="AB24" s="331"/>
      <c r="AC24" s="331"/>
      <c r="AD24" s="331"/>
    </row>
    <row r="25" spans="1:30" ht="12.75" customHeight="1">
      <c r="A25" s="211">
        <v>12</v>
      </c>
      <c r="B25" s="336" t="s">
        <v>307</v>
      </c>
      <c r="C25" s="318"/>
      <c r="D25" s="318"/>
      <c r="E25" s="318"/>
      <c r="F25" s="318"/>
      <c r="G25" s="318"/>
      <c r="H25" s="318"/>
      <c r="I25" s="318"/>
      <c r="J25" s="318"/>
      <c r="K25" s="318"/>
      <c r="L25" s="318"/>
      <c r="M25" s="331"/>
      <c r="N25" s="331"/>
      <c r="O25" s="331"/>
      <c r="P25" s="359" t="s">
        <v>306</v>
      </c>
      <c r="Q25" s="347" t="s">
        <v>305</v>
      </c>
      <c r="R25" s="348"/>
      <c r="S25" s="348"/>
      <c r="T25" s="348"/>
      <c r="U25" s="348"/>
      <c r="V25" s="348"/>
      <c r="W25" s="348"/>
      <c r="X25" s="348"/>
      <c r="Y25" s="348"/>
      <c r="Z25" s="348"/>
      <c r="AA25" s="349"/>
      <c r="AB25" s="367"/>
      <c r="AC25" s="331"/>
      <c r="AD25" s="331"/>
    </row>
    <row r="26" spans="1:30" ht="12.75" customHeight="1">
      <c r="A26" s="211">
        <v>13</v>
      </c>
      <c r="B26" s="336" t="s">
        <v>304</v>
      </c>
      <c r="C26" s="318"/>
      <c r="D26" s="318"/>
      <c r="E26" s="318"/>
      <c r="F26" s="318"/>
      <c r="G26" s="318"/>
      <c r="H26" s="318"/>
      <c r="I26" s="318"/>
      <c r="J26" s="318"/>
      <c r="K26" s="318"/>
      <c r="L26" s="318"/>
      <c r="M26" s="331"/>
      <c r="N26" s="331"/>
      <c r="O26" s="331"/>
      <c r="P26" s="360"/>
      <c r="Q26" s="350"/>
      <c r="R26" s="351"/>
      <c r="S26" s="351"/>
      <c r="T26" s="351"/>
      <c r="U26" s="351"/>
      <c r="V26" s="351"/>
      <c r="W26" s="351"/>
      <c r="X26" s="351"/>
      <c r="Y26" s="351"/>
      <c r="Z26" s="351"/>
      <c r="AA26" s="352"/>
      <c r="AB26" s="331"/>
      <c r="AC26" s="331"/>
      <c r="AD26" s="331"/>
    </row>
    <row r="27" spans="1:30" ht="30" customHeight="1">
      <c r="A27" s="369" t="s">
        <v>303</v>
      </c>
      <c r="B27" s="370"/>
      <c r="C27" s="370"/>
      <c r="D27" s="370"/>
      <c r="E27" s="370"/>
      <c r="F27" s="370"/>
      <c r="G27" s="370"/>
      <c r="H27" s="370"/>
      <c r="I27" s="370"/>
      <c r="J27" s="370"/>
      <c r="K27" s="370"/>
      <c r="L27" s="371"/>
      <c r="M27" s="334" t="s">
        <v>378</v>
      </c>
      <c r="N27" s="335"/>
      <c r="O27" s="335"/>
      <c r="P27" s="221"/>
      <c r="Q27" s="347"/>
      <c r="R27" s="348"/>
      <c r="S27" s="348"/>
      <c r="T27" s="348"/>
      <c r="U27" s="348"/>
      <c r="V27" s="348"/>
      <c r="W27" s="348"/>
      <c r="X27" s="348"/>
      <c r="Y27" s="348"/>
      <c r="Z27" s="348"/>
      <c r="AA27" s="349"/>
      <c r="AB27" s="334" t="s">
        <v>378</v>
      </c>
      <c r="AC27" s="335"/>
      <c r="AD27" s="335"/>
    </row>
    <row r="28" spans="1:30" ht="12.75" customHeight="1">
      <c r="A28" s="363" t="s">
        <v>302</v>
      </c>
      <c r="B28" s="364"/>
      <c r="C28" s="364"/>
      <c r="D28" s="364"/>
      <c r="E28" s="364"/>
      <c r="F28" s="364"/>
      <c r="G28" s="364"/>
      <c r="H28" s="364"/>
      <c r="I28" s="364"/>
      <c r="J28" s="364"/>
      <c r="K28" s="364"/>
      <c r="L28" s="318"/>
      <c r="M28" s="337"/>
      <c r="N28" s="337"/>
      <c r="O28" s="337"/>
      <c r="P28" s="220"/>
      <c r="Q28" s="361" t="s">
        <v>301</v>
      </c>
      <c r="R28" s="362"/>
      <c r="S28" s="362"/>
      <c r="T28" s="362"/>
      <c r="U28" s="362"/>
      <c r="V28" s="362"/>
      <c r="W28" s="362"/>
      <c r="X28" s="362"/>
      <c r="Y28" s="362"/>
      <c r="Z28" s="362"/>
      <c r="AA28" s="362"/>
      <c r="AB28" s="338"/>
      <c r="AC28" s="337"/>
      <c r="AD28" s="337"/>
    </row>
    <row r="29" spans="1:30" ht="15.75">
      <c r="A29" s="210" t="s">
        <v>300</v>
      </c>
      <c r="M29" s="233"/>
      <c r="N29" s="233"/>
      <c r="O29" s="233"/>
      <c r="AB29" s="233"/>
      <c r="AC29" s="233"/>
      <c r="AD29" s="233"/>
    </row>
    <row r="30" spans="1:30" ht="27.75" customHeight="1">
      <c r="A30" s="219" t="s">
        <v>274</v>
      </c>
      <c r="B30" s="332" t="s">
        <v>298</v>
      </c>
      <c r="C30" s="333"/>
      <c r="D30" s="333"/>
      <c r="E30" s="333"/>
      <c r="F30" s="333"/>
      <c r="G30" s="333"/>
      <c r="H30" s="333"/>
      <c r="I30" s="333"/>
      <c r="J30" s="333"/>
      <c r="K30" s="333"/>
      <c r="L30" s="333"/>
      <c r="M30" s="334" t="s">
        <v>378</v>
      </c>
      <c r="N30" s="335"/>
      <c r="O30" s="335"/>
      <c r="P30" s="218" t="s">
        <v>299</v>
      </c>
      <c r="Q30" s="332" t="s">
        <v>298</v>
      </c>
      <c r="R30" s="333"/>
      <c r="S30" s="333"/>
      <c r="T30" s="333"/>
      <c r="U30" s="333"/>
      <c r="V30" s="333"/>
      <c r="W30" s="333"/>
      <c r="X30" s="333"/>
      <c r="Y30" s="333"/>
      <c r="Z30" s="333"/>
      <c r="AA30" s="333"/>
      <c r="AB30" s="334" t="s">
        <v>378</v>
      </c>
      <c r="AC30" s="335"/>
      <c r="AD30" s="335"/>
    </row>
    <row r="31" spans="1:30" ht="12" customHeight="1">
      <c r="A31" s="212">
        <v>1</v>
      </c>
      <c r="B31" s="313" t="s">
        <v>297</v>
      </c>
      <c r="C31" s="249"/>
      <c r="D31" s="249"/>
      <c r="E31" s="249"/>
      <c r="F31" s="249"/>
      <c r="G31" s="249"/>
      <c r="H31" s="249"/>
      <c r="I31" s="249"/>
      <c r="J31" s="249"/>
      <c r="K31" s="249"/>
      <c r="L31" s="249"/>
      <c r="M31" s="318"/>
      <c r="N31" s="318"/>
      <c r="O31" s="318"/>
      <c r="P31" s="211">
        <v>13</v>
      </c>
      <c r="Q31" s="313" t="s">
        <v>296</v>
      </c>
      <c r="R31" s="249"/>
      <c r="S31" s="249"/>
      <c r="T31" s="249"/>
      <c r="U31" s="249"/>
      <c r="V31" s="249"/>
      <c r="W31" s="249"/>
      <c r="X31" s="249"/>
      <c r="Y31" s="249"/>
      <c r="Z31" s="249"/>
      <c r="AA31" s="249"/>
      <c r="AB31" s="318"/>
      <c r="AC31" s="318"/>
      <c r="AD31" s="318"/>
    </row>
    <row r="32" spans="1:30" ht="12" customHeight="1">
      <c r="A32" s="212">
        <v>2</v>
      </c>
      <c r="B32" s="195" t="s">
        <v>295</v>
      </c>
      <c r="D32" s="195"/>
      <c r="M32" s="319"/>
      <c r="N32" s="320"/>
      <c r="O32" s="321"/>
      <c r="P32" s="211">
        <v>14</v>
      </c>
      <c r="Q32" s="313" t="s">
        <v>294</v>
      </c>
      <c r="R32" s="249"/>
      <c r="S32" s="249"/>
      <c r="T32" s="249"/>
      <c r="U32" s="249"/>
      <c r="V32" s="249"/>
      <c r="W32" s="249"/>
      <c r="X32" s="249"/>
      <c r="Y32" s="249"/>
      <c r="Z32" s="249"/>
      <c r="AA32" s="249"/>
      <c r="AB32" s="318"/>
      <c r="AC32" s="318"/>
      <c r="AD32" s="318"/>
    </row>
    <row r="33" spans="1:30" ht="12" customHeight="1">
      <c r="A33" s="212">
        <v>3</v>
      </c>
      <c r="B33" s="313" t="s">
        <v>293</v>
      </c>
      <c r="C33" s="249"/>
      <c r="D33" s="249"/>
      <c r="E33" s="249"/>
      <c r="F33" s="249"/>
      <c r="G33" s="249"/>
      <c r="H33" s="249"/>
      <c r="I33" s="249"/>
      <c r="J33" s="249"/>
      <c r="K33" s="249"/>
      <c r="L33" s="249"/>
      <c r="M33" s="318"/>
      <c r="N33" s="318"/>
      <c r="O33" s="318"/>
      <c r="P33" s="211">
        <v>15</v>
      </c>
      <c r="Q33" s="315" t="s">
        <v>292</v>
      </c>
      <c r="R33" s="316"/>
      <c r="S33" s="316"/>
      <c r="T33" s="316"/>
      <c r="U33" s="316"/>
      <c r="V33" s="316"/>
      <c r="W33" s="316"/>
      <c r="X33" s="316"/>
      <c r="Y33" s="316"/>
      <c r="Z33" s="316"/>
      <c r="AA33" s="317"/>
      <c r="AB33" s="217"/>
      <c r="AC33" s="201"/>
      <c r="AD33" s="202"/>
    </row>
    <row r="34" spans="1:30" ht="12" customHeight="1">
      <c r="A34" s="212">
        <v>4</v>
      </c>
      <c r="B34" s="313" t="s">
        <v>16</v>
      </c>
      <c r="C34" s="249"/>
      <c r="D34" s="249"/>
      <c r="E34" s="249"/>
      <c r="F34" s="249"/>
      <c r="G34" s="249"/>
      <c r="H34" s="249"/>
      <c r="I34" s="249"/>
      <c r="J34" s="249"/>
      <c r="K34" s="249"/>
      <c r="L34" s="249"/>
      <c r="M34" s="318"/>
      <c r="N34" s="318"/>
      <c r="O34" s="318"/>
      <c r="P34" s="211">
        <v>16</v>
      </c>
      <c r="Q34" s="313" t="s">
        <v>291</v>
      </c>
      <c r="R34" s="249"/>
      <c r="S34" s="249"/>
      <c r="T34" s="249"/>
      <c r="U34" s="249"/>
      <c r="V34" s="249"/>
      <c r="W34" s="249"/>
      <c r="X34" s="249"/>
      <c r="Y34" s="249"/>
      <c r="Z34" s="249"/>
      <c r="AA34" s="249"/>
      <c r="AB34" s="319"/>
      <c r="AC34" s="320"/>
      <c r="AD34" s="321"/>
    </row>
    <row r="35" spans="1:30" ht="12" customHeight="1">
      <c r="A35" s="212">
        <v>5</v>
      </c>
      <c r="B35" s="313" t="s">
        <v>290</v>
      </c>
      <c r="C35" s="249"/>
      <c r="D35" s="249"/>
      <c r="E35" s="249"/>
      <c r="F35" s="249"/>
      <c r="G35" s="249"/>
      <c r="H35" s="249"/>
      <c r="I35" s="249"/>
      <c r="J35" s="249"/>
      <c r="K35" s="249"/>
      <c r="L35" s="249"/>
      <c r="M35" s="318"/>
      <c r="N35" s="318"/>
      <c r="O35" s="318"/>
      <c r="P35" s="211">
        <v>17</v>
      </c>
      <c r="Q35" s="313" t="s">
        <v>289</v>
      </c>
      <c r="R35" s="249"/>
      <c r="S35" s="249"/>
      <c r="T35" s="249"/>
      <c r="U35" s="249"/>
      <c r="V35" s="249"/>
      <c r="W35" s="249"/>
      <c r="X35" s="249"/>
      <c r="Y35" s="249"/>
      <c r="Z35" s="249"/>
      <c r="AA35" s="249"/>
      <c r="AB35" s="319"/>
      <c r="AC35" s="320"/>
      <c r="AD35" s="321"/>
    </row>
    <row r="36" spans="1:30" ht="12" customHeight="1">
      <c r="A36" s="212">
        <v>6</v>
      </c>
      <c r="B36" s="313" t="s">
        <v>288</v>
      </c>
      <c r="C36" s="249"/>
      <c r="D36" s="249"/>
      <c r="E36" s="249"/>
      <c r="F36" s="249"/>
      <c r="G36" s="249"/>
      <c r="H36" s="249"/>
      <c r="I36" s="249"/>
      <c r="J36" s="249"/>
      <c r="K36" s="249"/>
      <c r="L36" s="249"/>
      <c r="M36" s="318"/>
      <c r="N36" s="318"/>
      <c r="O36" s="318"/>
      <c r="P36" s="211">
        <v>18</v>
      </c>
      <c r="Q36" s="313" t="s">
        <v>287</v>
      </c>
      <c r="R36" s="249"/>
      <c r="S36" s="249"/>
      <c r="T36" s="249"/>
      <c r="U36" s="249"/>
      <c r="V36" s="249"/>
      <c r="W36" s="249"/>
      <c r="X36" s="249"/>
      <c r="Y36" s="249"/>
      <c r="Z36" s="249"/>
      <c r="AA36" s="249"/>
      <c r="AB36" s="319"/>
      <c r="AC36" s="320"/>
      <c r="AD36" s="321"/>
    </row>
    <row r="37" spans="1:35" ht="21" customHeight="1">
      <c r="A37" s="212">
        <v>7</v>
      </c>
      <c r="B37" s="313" t="s">
        <v>286</v>
      </c>
      <c r="C37" s="249"/>
      <c r="D37" s="249"/>
      <c r="E37" s="249"/>
      <c r="F37" s="249"/>
      <c r="G37" s="249"/>
      <c r="H37" s="249"/>
      <c r="I37" s="249"/>
      <c r="J37" s="249"/>
      <c r="K37" s="249"/>
      <c r="L37" s="249"/>
      <c r="M37" s="318"/>
      <c r="N37" s="318"/>
      <c r="O37" s="318"/>
      <c r="P37" s="211">
        <v>19</v>
      </c>
      <c r="Q37" s="313" t="s">
        <v>285</v>
      </c>
      <c r="R37" s="249"/>
      <c r="S37" s="249"/>
      <c r="T37" s="249"/>
      <c r="U37" s="249"/>
      <c r="V37" s="249"/>
      <c r="W37" s="249"/>
      <c r="X37" s="249"/>
      <c r="Y37" s="249"/>
      <c r="Z37" s="249"/>
      <c r="AA37" s="249"/>
      <c r="AB37" s="319"/>
      <c r="AC37" s="320"/>
      <c r="AD37" s="321"/>
      <c r="AI37" s="216"/>
    </row>
    <row r="38" spans="1:30" ht="37.5" customHeight="1">
      <c r="A38" s="212">
        <v>8</v>
      </c>
      <c r="B38" s="313" t="s">
        <v>284</v>
      </c>
      <c r="C38" s="249"/>
      <c r="D38" s="249"/>
      <c r="E38" s="249"/>
      <c r="F38" s="249"/>
      <c r="G38" s="249"/>
      <c r="H38" s="249"/>
      <c r="I38" s="249"/>
      <c r="J38" s="249"/>
      <c r="K38" s="249"/>
      <c r="L38" s="249"/>
      <c r="M38" s="318"/>
      <c r="N38" s="318"/>
      <c r="O38" s="318"/>
      <c r="P38" s="211">
        <v>20</v>
      </c>
      <c r="Q38" s="313" t="s">
        <v>283</v>
      </c>
      <c r="R38" s="249"/>
      <c r="S38" s="249"/>
      <c r="T38" s="249"/>
      <c r="U38" s="249"/>
      <c r="V38" s="249"/>
      <c r="W38" s="249"/>
      <c r="X38" s="249"/>
      <c r="Y38" s="249"/>
      <c r="Z38" s="249"/>
      <c r="AA38" s="249"/>
      <c r="AB38" s="319"/>
      <c r="AC38" s="320"/>
      <c r="AD38" s="321"/>
    </row>
    <row r="39" spans="1:30" ht="12" customHeight="1">
      <c r="A39" s="212">
        <v>9</v>
      </c>
      <c r="B39" s="313" t="s">
        <v>282</v>
      </c>
      <c r="C39" s="249"/>
      <c r="D39" s="249"/>
      <c r="E39" s="249"/>
      <c r="F39" s="249"/>
      <c r="G39" s="249"/>
      <c r="H39" s="249"/>
      <c r="I39" s="249"/>
      <c r="J39" s="249"/>
      <c r="K39" s="249"/>
      <c r="L39" s="249"/>
      <c r="M39" s="318"/>
      <c r="N39" s="318"/>
      <c r="O39" s="318"/>
      <c r="P39" s="211">
        <v>21</v>
      </c>
      <c r="Q39" s="313" t="s">
        <v>20</v>
      </c>
      <c r="R39" s="249"/>
      <c r="S39" s="249"/>
      <c r="T39" s="249"/>
      <c r="U39" s="249"/>
      <c r="V39" s="249"/>
      <c r="W39" s="249"/>
      <c r="X39" s="249"/>
      <c r="Y39" s="249"/>
      <c r="Z39" s="249"/>
      <c r="AA39" s="249"/>
      <c r="AB39" s="319"/>
      <c r="AC39" s="320"/>
      <c r="AD39" s="321"/>
    </row>
    <row r="40" spans="1:30" ht="12" customHeight="1">
      <c r="A40" s="212">
        <v>10</v>
      </c>
      <c r="B40" s="215" t="s">
        <v>281</v>
      </c>
      <c r="M40" s="318"/>
      <c r="N40" s="318"/>
      <c r="O40" s="318"/>
      <c r="P40" s="211">
        <v>22</v>
      </c>
      <c r="Q40" s="315" t="s">
        <v>280</v>
      </c>
      <c r="R40" s="316"/>
      <c r="S40" s="316"/>
      <c r="T40" s="316"/>
      <c r="U40" s="316"/>
      <c r="V40" s="316"/>
      <c r="W40" s="316"/>
      <c r="X40" s="316"/>
      <c r="Y40" s="316"/>
      <c r="Z40" s="316"/>
      <c r="AA40" s="317"/>
      <c r="AB40" s="319"/>
      <c r="AC40" s="320"/>
      <c r="AD40" s="321"/>
    </row>
    <row r="41" spans="1:30" ht="12" customHeight="1">
      <c r="A41" s="212">
        <v>11</v>
      </c>
      <c r="B41" s="215" t="s">
        <v>279</v>
      </c>
      <c r="C41" s="214"/>
      <c r="D41" s="214"/>
      <c r="E41" s="214"/>
      <c r="F41" s="214"/>
      <c r="G41" s="214"/>
      <c r="H41" s="214"/>
      <c r="I41" s="214"/>
      <c r="J41" s="214"/>
      <c r="K41" s="214"/>
      <c r="L41" s="213"/>
      <c r="M41" s="318"/>
      <c r="N41" s="318"/>
      <c r="O41" s="318"/>
      <c r="P41" s="211">
        <v>23</v>
      </c>
      <c r="Q41" s="315" t="s">
        <v>278</v>
      </c>
      <c r="R41" s="316"/>
      <c r="S41" s="316"/>
      <c r="T41" s="316"/>
      <c r="U41" s="316"/>
      <c r="V41" s="316"/>
      <c r="W41" s="316"/>
      <c r="X41" s="316"/>
      <c r="Y41" s="316"/>
      <c r="Z41" s="316"/>
      <c r="AA41" s="317"/>
      <c r="AB41" s="319"/>
      <c r="AC41" s="320"/>
      <c r="AD41" s="321"/>
    </row>
    <row r="42" spans="1:30" ht="35.25" customHeight="1">
      <c r="A42" s="212">
        <v>12</v>
      </c>
      <c r="B42" s="313" t="s">
        <v>277</v>
      </c>
      <c r="C42" s="249"/>
      <c r="D42" s="249"/>
      <c r="E42" s="249"/>
      <c r="F42" s="249"/>
      <c r="G42" s="249"/>
      <c r="H42" s="249"/>
      <c r="I42" s="249"/>
      <c r="J42" s="249"/>
      <c r="K42" s="249"/>
      <c r="L42" s="249"/>
      <c r="M42" s="318"/>
      <c r="N42" s="318"/>
      <c r="O42" s="318"/>
      <c r="P42" s="211">
        <v>24</v>
      </c>
      <c r="Q42" s="315" t="s">
        <v>276</v>
      </c>
      <c r="R42" s="316"/>
      <c r="S42" s="316"/>
      <c r="T42" s="316"/>
      <c r="U42" s="316"/>
      <c r="V42" s="316"/>
      <c r="W42" s="316"/>
      <c r="X42" s="316"/>
      <c r="Y42" s="316"/>
      <c r="Z42" s="316"/>
      <c r="AA42" s="317"/>
      <c r="AB42" s="319"/>
      <c r="AC42" s="320"/>
      <c r="AD42" s="321"/>
    </row>
    <row r="43" s="210" customFormat="1" ht="17.25" customHeight="1" thickBot="1">
      <c r="A43" s="210" t="s">
        <v>275</v>
      </c>
    </row>
    <row r="44" spans="1:30" ht="30" customHeight="1">
      <c r="A44" s="209" t="s">
        <v>274</v>
      </c>
      <c r="B44" s="332" t="s">
        <v>273</v>
      </c>
      <c r="C44" s="355"/>
      <c r="D44" s="355"/>
      <c r="E44" s="355"/>
      <c r="F44" s="355"/>
      <c r="G44" s="355"/>
      <c r="H44" s="355"/>
      <c r="I44" s="355"/>
      <c r="J44" s="355"/>
      <c r="K44" s="355"/>
      <c r="L44" s="355"/>
      <c r="M44" s="355"/>
      <c r="N44" s="355"/>
      <c r="O44" s="355"/>
      <c r="P44" s="355"/>
      <c r="Q44" s="356" t="s">
        <v>272</v>
      </c>
      <c r="R44" s="357"/>
      <c r="S44" s="357"/>
      <c r="T44" s="357"/>
      <c r="U44" s="357"/>
      <c r="V44" s="357"/>
      <c r="W44" s="357"/>
      <c r="X44" s="357"/>
      <c r="Y44" s="357"/>
      <c r="Z44" s="357"/>
      <c r="AA44" s="358"/>
      <c r="AB44" s="334" t="s">
        <v>380</v>
      </c>
      <c r="AC44" s="335"/>
      <c r="AD44" s="335"/>
    </row>
    <row r="45" spans="1:30" ht="23.25" customHeight="1">
      <c r="A45" s="208">
        <v>1</v>
      </c>
      <c r="B45" s="315" t="s">
        <v>271</v>
      </c>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4"/>
      <c r="AB45" s="313"/>
      <c r="AC45" s="314"/>
      <c r="AD45" s="314"/>
    </row>
    <row r="46" spans="1:30" ht="12" customHeight="1">
      <c r="A46" s="208" t="s">
        <v>270</v>
      </c>
      <c r="B46" s="345" t="s">
        <v>269</v>
      </c>
      <c r="C46" s="346"/>
      <c r="D46" s="346"/>
      <c r="E46" s="346"/>
      <c r="F46" s="346"/>
      <c r="G46" s="346"/>
      <c r="H46" s="346"/>
      <c r="I46" s="346"/>
      <c r="J46" s="346"/>
      <c r="K46" s="346"/>
      <c r="L46" s="346"/>
      <c r="M46" s="346"/>
      <c r="N46" s="346"/>
      <c r="O46" s="346"/>
      <c r="P46" s="346"/>
      <c r="Q46" s="326"/>
      <c r="R46" s="327"/>
      <c r="S46" s="327"/>
      <c r="T46" s="327"/>
      <c r="U46" s="327"/>
      <c r="V46" s="327"/>
      <c r="W46" s="327"/>
      <c r="X46" s="327"/>
      <c r="Y46" s="327"/>
      <c r="Z46" s="327"/>
      <c r="AA46" s="327"/>
      <c r="AB46" s="313"/>
      <c r="AC46" s="314"/>
      <c r="AD46" s="314"/>
    </row>
    <row r="47" spans="1:30" ht="12" customHeight="1">
      <c r="A47" s="208" t="s">
        <v>268</v>
      </c>
      <c r="B47" s="313" t="s">
        <v>267</v>
      </c>
      <c r="C47" s="314"/>
      <c r="D47" s="314"/>
      <c r="E47" s="314"/>
      <c r="F47" s="314"/>
      <c r="G47" s="314"/>
      <c r="H47" s="314"/>
      <c r="I47" s="314"/>
      <c r="J47" s="314"/>
      <c r="K47" s="314"/>
      <c r="L47" s="314"/>
      <c r="M47" s="314"/>
      <c r="N47" s="314"/>
      <c r="O47" s="314"/>
      <c r="P47" s="314"/>
      <c r="Q47" s="326"/>
      <c r="R47" s="327"/>
      <c r="S47" s="327"/>
      <c r="T47" s="327"/>
      <c r="U47" s="327"/>
      <c r="V47" s="327"/>
      <c r="W47" s="327"/>
      <c r="X47" s="327"/>
      <c r="Y47" s="327"/>
      <c r="Z47" s="327"/>
      <c r="AA47" s="327"/>
      <c r="AB47" s="313"/>
      <c r="AC47" s="314"/>
      <c r="AD47" s="314"/>
    </row>
    <row r="48" spans="1:30" ht="12" customHeight="1">
      <c r="A48" s="208" t="s">
        <v>266</v>
      </c>
      <c r="B48" s="313" t="s">
        <v>265</v>
      </c>
      <c r="C48" s="314"/>
      <c r="D48" s="314"/>
      <c r="E48" s="314"/>
      <c r="F48" s="314"/>
      <c r="G48" s="314"/>
      <c r="H48" s="314"/>
      <c r="I48" s="314"/>
      <c r="J48" s="314"/>
      <c r="K48" s="314"/>
      <c r="L48" s="314"/>
      <c r="M48" s="314"/>
      <c r="N48" s="314"/>
      <c r="O48" s="314"/>
      <c r="P48" s="314"/>
      <c r="Q48" s="326"/>
      <c r="R48" s="327"/>
      <c r="S48" s="327"/>
      <c r="T48" s="327"/>
      <c r="U48" s="327"/>
      <c r="V48" s="327"/>
      <c r="W48" s="327"/>
      <c r="X48" s="327"/>
      <c r="Y48" s="327"/>
      <c r="Z48" s="327"/>
      <c r="AA48" s="327"/>
      <c r="AB48" s="313"/>
      <c r="AC48" s="314"/>
      <c r="AD48" s="314"/>
    </row>
    <row r="49" spans="1:30" ht="22.5" customHeight="1">
      <c r="A49" s="323" t="s">
        <v>264</v>
      </c>
      <c r="B49" s="324"/>
      <c r="C49" s="324"/>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row>
    <row r="50" spans="1:30" ht="17.25" customHeight="1">
      <c r="A50" s="323" t="s">
        <v>263</v>
      </c>
      <c r="B50" s="328"/>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row>
    <row r="51" spans="1:30" ht="37.5" customHeight="1">
      <c r="A51" s="323" t="s">
        <v>262</v>
      </c>
      <c r="B51" s="328"/>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row>
    <row r="52" spans="1:30" ht="26.25" customHeight="1">
      <c r="A52" s="323" t="s">
        <v>261</v>
      </c>
      <c r="B52" s="328"/>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row>
    <row r="53" spans="10:30" ht="23.25" customHeight="1">
      <c r="J53" s="323" t="s">
        <v>260</v>
      </c>
      <c r="K53" s="323"/>
      <c r="L53" s="323"/>
      <c r="M53" s="323"/>
      <c r="N53" s="323"/>
      <c r="O53" s="323"/>
      <c r="P53" s="323"/>
      <c r="Q53" s="323"/>
      <c r="R53" s="323"/>
      <c r="S53" s="323"/>
      <c r="T53" s="329" t="s">
        <v>259</v>
      </c>
      <c r="U53" s="330"/>
      <c r="V53" s="330"/>
      <c r="W53" s="330"/>
      <c r="X53" s="330"/>
      <c r="Y53" s="330"/>
      <c r="Z53" s="330"/>
      <c r="AA53" s="330"/>
      <c r="AB53" s="330"/>
      <c r="AC53" s="330"/>
      <c r="AD53" s="330"/>
    </row>
    <row r="54" ht="12.75" customHeight="1">
      <c r="T54" s="207" t="s">
        <v>258</v>
      </c>
    </row>
    <row r="55" spans="20:30" ht="15">
      <c r="T55" s="206" t="s">
        <v>257</v>
      </c>
      <c r="U55" s="205"/>
      <c r="V55" s="205"/>
      <c r="W55" s="205"/>
      <c r="X55" s="205"/>
      <c r="Y55" s="205"/>
      <c r="Z55" s="205"/>
      <c r="AA55" s="205"/>
      <c r="AB55" s="205"/>
      <c r="AC55" s="205"/>
      <c r="AD55" s="205"/>
    </row>
    <row r="56" spans="1:37" ht="32.25" customHeight="1">
      <c r="A56" s="322" t="s">
        <v>256</v>
      </c>
      <c r="B56" s="322"/>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H56" s="204"/>
      <c r="AI56" s="194"/>
      <c r="AJ56" s="194"/>
      <c r="AK56" s="194"/>
    </row>
  </sheetData>
  <sheetProtection/>
  <mergeCells count="134">
    <mergeCell ref="AB27:AD27"/>
    <mergeCell ref="A27:L27"/>
    <mergeCell ref="Q27:AA27"/>
    <mergeCell ref="B34:L34"/>
    <mergeCell ref="AB32:AD32"/>
    <mergeCell ref="AB30:AD30"/>
    <mergeCell ref="AB31:AD31"/>
    <mergeCell ref="Q32:AA32"/>
    <mergeCell ref="M33:O33"/>
    <mergeCell ref="M32:O32"/>
    <mergeCell ref="P14:P15"/>
    <mergeCell ref="AB14:AD15"/>
    <mergeCell ref="AB17:AD18"/>
    <mergeCell ref="AB23:AD24"/>
    <mergeCell ref="AB25:AD26"/>
    <mergeCell ref="AB19:AD21"/>
    <mergeCell ref="P17:P18"/>
    <mergeCell ref="P19:P21"/>
    <mergeCell ref="P23:P24"/>
    <mergeCell ref="Q14:AA15"/>
    <mergeCell ref="B44:P44"/>
    <mergeCell ref="Q44:AA44"/>
    <mergeCell ref="M22:O22"/>
    <mergeCell ref="B23:L23"/>
    <mergeCell ref="M23:O23"/>
    <mergeCell ref="B24:L24"/>
    <mergeCell ref="P25:P26"/>
    <mergeCell ref="Q36:AA36"/>
    <mergeCell ref="Q28:AA28"/>
    <mergeCell ref="A28:L28"/>
    <mergeCell ref="AB16:AD16"/>
    <mergeCell ref="B37:L37"/>
    <mergeCell ref="M21:O21"/>
    <mergeCell ref="B22:L22"/>
    <mergeCell ref="Q17:AA18"/>
    <mergeCell ref="Q19:AA21"/>
    <mergeCell ref="Q25:AA26"/>
    <mergeCell ref="Q23:AA24"/>
    <mergeCell ref="B36:L36"/>
    <mergeCell ref="M35:O35"/>
    <mergeCell ref="A50:AD50"/>
    <mergeCell ref="M19:O19"/>
    <mergeCell ref="M16:O16"/>
    <mergeCell ref="B17:L17"/>
    <mergeCell ref="B19:L19"/>
    <mergeCell ref="B18:L18"/>
    <mergeCell ref="M18:O18"/>
    <mergeCell ref="AB44:AD44"/>
    <mergeCell ref="B45:AA45"/>
    <mergeCell ref="B46:P46"/>
    <mergeCell ref="M17:O17"/>
    <mergeCell ref="M25:O25"/>
    <mergeCell ref="M15:O15"/>
    <mergeCell ref="B16:L16"/>
    <mergeCell ref="B21:L21"/>
    <mergeCell ref="A4:AD4"/>
    <mergeCell ref="A5:AD5"/>
    <mergeCell ref="Q22:AA22"/>
    <mergeCell ref="AB22:AD22"/>
    <mergeCell ref="Q16:AA16"/>
    <mergeCell ref="AB28:AD28"/>
    <mergeCell ref="A11:AD11"/>
    <mergeCell ref="B13:L13"/>
    <mergeCell ref="M13:O13"/>
    <mergeCell ref="Q13:AA13"/>
    <mergeCell ref="M24:O24"/>
    <mergeCell ref="AB13:AD13"/>
    <mergeCell ref="B15:L15"/>
    <mergeCell ref="B14:L14"/>
    <mergeCell ref="M14:O14"/>
    <mergeCell ref="B33:L33"/>
    <mergeCell ref="Q34:AA34"/>
    <mergeCell ref="AB34:AD34"/>
    <mergeCell ref="B31:L31"/>
    <mergeCell ref="Q31:AA31"/>
    <mergeCell ref="M31:O31"/>
    <mergeCell ref="M20:O20"/>
    <mergeCell ref="B30:L30"/>
    <mergeCell ref="M30:O30"/>
    <mergeCell ref="Q30:AA30"/>
    <mergeCell ref="B25:L25"/>
    <mergeCell ref="M28:O28"/>
    <mergeCell ref="M27:O27"/>
    <mergeCell ref="B26:L26"/>
    <mergeCell ref="M26:O26"/>
    <mergeCell ref="B20:L20"/>
    <mergeCell ref="Q38:AA38"/>
    <mergeCell ref="AB38:AD38"/>
    <mergeCell ref="M39:O39"/>
    <mergeCell ref="AB39:AD39"/>
    <mergeCell ref="B35:L35"/>
    <mergeCell ref="M34:O34"/>
    <mergeCell ref="Q39:AA39"/>
    <mergeCell ref="AB36:AD36"/>
    <mergeCell ref="A1:AD1"/>
    <mergeCell ref="A51:AD51"/>
    <mergeCell ref="A52:AD52"/>
    <mergeCell ref="J53:S53"/>
    <mergeCell ref="T53:AD53"/>
    <mergeCell ref="AB35:AD35"/>
    <mergeCell ref="A3:AD3"/>
    <mergeCell ref="M36:O36"/>
    <mergeCell ref="B39:L39"/>
    <mergeCell ref="AB48:AD48"/>
    <mergeCell ref="A2:AD2"/>
    <mergeCell ref="B47:P47"/>
    <mergeCell ref="B48:P48"/>
    <mergeCell ref="Q46:AA46"/>
    <mergeCell ref="Q47:AA47"/>
    <mergeCell ref="Q48:AA48"/>
    <mergeCell ref="Q35:AA35"/>
    <mergeCell ref="M41:O41"/>
    <mergeCell ref="M42:O42"/>
    <mergeCell ref="B42:L42"/>
    <mergeCell ref="A56:AD56"/>
    <mergeCell ref="AB45:AD45"/>
    <mergeCell ref="A49:AD49"/>
    <mergeCell ref="B38:L38"/>
    <mergeCell ref="AB41:AD41"/>
    <mergeCell ref="M40:O40"/>
    <mergeCell ref="AB42:AD42"/>
    <mergeCell ref="Q42:AA42"/>
    <mergeCell ref="Q41:AA41"/>
    <mergeCell ref="AB40:AD40"/>
    <mergeCell ref="A7:AD7"/>
    <mergeCell ref="A9:AD9"/>
    <mergeCell ref="AB46:AD46"/>
    <mergeCell ref="AB47:AD47"/>
    <mergeCell ref="Q40:AA40"/>
    <mergeCell ref="Q33:AA33"/>
    <mergeCell ref="M37:O37"/>
    <mergeCell ref="Q37:AA37"/>
    <mergeCell ref="AB37:AD37"/>
    <mergeCell ref="M38:O38"/>
  </mergeCells>
  <printOptions/>
  <pageMargins left="0.3937007874015748" right="0.3937007874015748" top="0.3937007874015748" bottom="0.3937007874015748" header="0" footer="0"/>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AF100"/>
  <sheetViews>
    <sheetView view="pageBreakPreview" zoomScaleSheetLayoutView="100" zoomScalePageLayoutView="0" workbookViewId="0" topLeftCell="A64">
      <selection activeCell="T100" sqref="T100:AD100"/>
    </sheetView>
  </sheetViews>
  <sheetFormatPr defaultColWidth="9.140625" defaultRowHeight="15"/>
  <cols>
    <col min="1" max="1" width="3.28125" style="21" customWidth="1"/>
    <col min="2" max="30" width="3.00390625" style="21" customWidth="1"/>
    <col min="31" max="31" width="1.57421875" style="21" customWidth="1"/>
    <col min="32" max="32" width="3.00390625" style="21" customWidth="1"/>
    <col min="33" max="33" width="7.140625" style="21" customWidth="1"/>
    <col min="34" max="34" width="2.421875" style="21" customWidth="1"/>
    <col min="35" max="35" width="11.140625" style="21" customWidth="1"/>
    <col min="36" max="37" width="3.00390625" style="21" customWidth="1"/>
    <col min="38" max="16384" width="9.140625" style="21" customWidth="1"/>
  </cols>
  <sheetData>
    <row r="1" spans="1:29" ht="14.25" customHeight="1">
      <c r="A1" s="442">
        <f>'заявление юл'!H12</f>
        <v>0</v>
      </c>
      <c r="B1" s="443"/>
      <c r="C1" s="443"/>
      <c r="D1" s="443"/>
      <c r="E1" s="443"/>
      <c r="F1" s="443"/>
      <c r="G1" s="444"/>
      <c r="H1" s="444"/>
      <c r="I1" s="444"/>
      <c r="J1" s="444"/>
      <c r="K1" s="444"/>
      <c r="L1" s="444"/>
      <c r="M1" s="444"/>
      <c r="N1" s="444"/>
      <c r="O1" s="444"/>
      <c r="P1" s="444"/>
      <c r="Q1" s="444"/>
      <c r="R1" s="444"/>
      <c r="S1" s="445"/>
      <c r="T1" s="445"/>
      <c r="U1" s="446" t="s">
        <v>8</v>
      </c>
      <c r="V1" s="447"/>
      <c r="W1" s="448">
        <f>'заявление юл'!C13</f>
        <v>0</v>
      </c>
      <c r="X1" s="448"/>
      <c r="Y1" s="444"/>
      <c r="Z1" s="444"/>
      <c r="AA1" s="444"/>
      <c r="AB1" s="444"/>
      <c r="AC1" s="444"/>
    </row>
    <row r="2" spans="1:30" ht="14.25" customHeight="1">
      <c r="A2" s="449">
        <f>'заявление ип'!H12</f>
        <v>0</v>
      </c>
      <c r="B2" s="450"/>
      <c r="C2" s="450"/>
      <c r="D2" s="450"/>
      <c r="E2" s="450"/>
      <c r="F2" s="450"/>
      <c r="G2" s="451"/>
      <c r="H2" s="451"/>
      <c r="I2" s="451"/>
      <c r="J2" s="451"/>
      <c r="K2" s="451"/>
      <c r="L2" s="451"/>
      <c r="M2" s="451"/>
      <c r="N2" s="451"/>
      <c r="O2" s="451"/>
      <c r="P2" s="451"/>
      <c r="Q2" s="451"/>
      <c r="R2" s="451"/>
      <c r="S2" s="244"/>
      <c r="T2" s="244"/>
      <c r="U2" s="447"/>
      <c r="V2" s="447"/>
      <c r="W2" s="452">
        <f>'заявление ип'!C13</f>
        <v>0</v>
      </c>
      <c r="X2" s="452"/>
      <c r="Y2" s="451"/>
      <c r="Z2" s="451"/>
      <c r="AA2" s="451"/>
      <c r="AB2" s="451"/>
      <c r="AC2" s="451"/>
      <c r="AD2" s="27"/>
    </row>
    <row r="3" spans="1:6" ht="15">
      <c r="A3" s="22"/>
      <c r="F3" s="23" t="s">
        <v>53</v>
      </c>
    </row>
    <row r="4" spans="1:30" ht="20.25">
      <c r="A4" s="453" t="s">
        <v>52</v>
      </c>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row>
    <row r="5" spans="1:30" ht="15.75" customHeight="1">
      <c r="A5" s="453" t="s">
        <v>166</v>
      </c>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row>
    <row r="6" spans="1:30" ht="14.25" customHeight="1">
      <c r="A6" s="455">
        <f>'заявление юл'!A5</f>
        <v>0</v>
      </c>
      <c r="B6" s="448"/>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row>
    <row r="7" spans="1:30" ht="14.25" customHeight="1">
      <c r="A7" s="456">
        <f>'заявление ип'!A5</f>
        <v>0</v>
      </c>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row>
    <row r="8" spans="1:30" ht="15">
      <c r="A8" s="440" t="s">
        <v>51</v>
      </c>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row>
    <row r="9" spans="1:30" ht="15">
      <c r="A9" s="74" t="s">
        <v>118</v>
      </c>
      <c r="B9" s="86"/>
      <c r="C9" s="86"/>
      <c r="D9" s="86"/>
      <c r="E9" s="86"/>
      <c r="F9" s="86"/>
      <c r="G9" s="86"/>
      <c r="H9" s="86"/>
      <c r="I9" s="86"/>
      <c r="J9" s="86"/>
      <c r="K9" s="86"/>
      <c r="L9" s="18"/>
      <c r="M9" s="18"/>
      <c r="N9" s="18"/>
      <c r="O9" s="18"/>
      <c r="P9" s="18"/>
      <c r="Q9" s="18"/>
      <c r="R9" s="18"/>
      <c r="S9" s="18"/>
      <c r="T9" s="18"/>
      <c r="U9" s="18"/>
      <c r="V9" s="86"/>
      <c r="W9" s="86"/>
      <c r="X9" s="86"/>
      <c r="Y9" s="86"/>
      <c r="Z9" s="86"/>
      <c r="AA9" s="86"/>
      <c r="AB9" s="86"/>
      <c r="AC9" s="86"/>
      <c r="AD9" s="86"/>
    </row>
    <row r="10" spans="1:30" ht="15">
      <c r="A10" s="470" t="s">
        <v>127</v>
      </c>
      <c r="B10" s="471" t="s">
        <v>48</v>
      </c>
      <c r="C10" s="471"/>
      <c r="D10" s="471"/>
      <c r="E10" s="471"/>
      <c r="F10" s="471"/>
      <c r="G10" s="471"/>
      <c r="H10" s="470" t="s">
        <v>58</v>
      </c>
      <c r="I10" s="471"/>
      <c r="J10" s="471"/>
      <c r="K10" s="471"/>
      <c r="L10" s="471"/>
      <c r="M10" s="471"/>
      <c r="N10" s="471"/>
      <c r="O10" s="470" t="s">
        <v>59</v>
      </c>
      <c r="P10" s="471"/>
      <c r="Q10" s="471"/>
      <c r="R10" s="471"/>
      <c r="S10" s="471"/>
      <c r="T10" s="471"/>
      <c r="U10" s="471"/>
      <c r="V10" s="470" t="s">
        <v>105</v>
      </c>
      <c r="W10" s="471"/>
      <c r="X10" s="471"/>
      <c r="Y10" s="471"/>
      <c r="Z10" s="471"/>
      <c r="AA10" s="471"/>
      <c r="AB10" s="471"/>
      <c r="AC10" s="361"/>
      <c r="AD10" s="361"/>
    </row>
    <row r="11" spans="1:30" ht="15">
      <c r="A11" s="472">
        <f>'заявление ип'!D6</f>
        <v>0</v>
      </c>
      <c r="B11" s="473"/>
      <c r="C11" s="473"/>
      <c r="D11" s="473"/>
      <c r="E11" s="473"/>
      <c r="F11" s="473"/>
      <c r="G11" s="473"/>
      <c r="H11" s="472">
        <f>'заявление ип'!N6</f>
        <v>0</v>
      </c>
      <c r="I11" s="473"/>
      <c r="J11" s="473"/>
      <c r="K11" s="473"/>
      <c r="L11" s="473"/>
      <c r="M11" s="473"/>
      <c r="N11" s="473"/>
      <c r="O11" s="472">
        <f>'заявление ип'!Y6</f>
        <v>0</v>
      </c>
      <c r="P11" s="473"/>
      <c r="Q11" s="473"/>
      <c r="R11" s="473"/>
      <c r="S11" s="473"/>
      <c r="T11" s="473"/>
      <c r="U11" s="473"/>
      <c r="V11" s="478"/>
      <c r="W11" s="479"/>
      <c r="X11" s="479"/>
      <c r="Y11" s="479"/>
      <c r="Z11" s="479"/>
      <c r="AA11" s="479"/>
      <c r="AB11" s="479"/>
      <c r="AC11" s="464"/>
      <c r="AD11" s="464"/>
    </row>
    <row r="12" spans="1:30" ht="15">
      <c r="A12" s="466" t="s">
        <v>184</v>
      </c>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row>
    <row r="13" spans="1:30" ht="35.25" customHeight="1">
      <c r="A13" s="470" t="s">
        <v>185</v>
      </c>
      <c r="B13" s="470"/>
      <c r="C13" s="470"/>
      <c r="D13" s="470"/>
      <c r="E13" s="470"/>
      <c r="F13" s="474"/>
      <c r="G13" s="474"/>
      <c r="H13" s="474"/>
      <c r="I13" s="474"/>
      <c r="J13" s="470" t="s">
        <v>114</v>
      </c>
      <c r="K13" s="474"/>
      <c r="L13" s="474"/>
      <c r="M13" s="474"/>
      <c r="N13" s="474"/>
      <c r="O13" s="474"/>
      <c r="P13" s="474"/>
      <c r="Q13" s="474"/>
      <c r="R13" s="458" t="s">
        <v>141</v>
      </c>
      <c r="S13" s="460"/>
      <c r="T13" s="460"/>
      <c r="U13" s="460"/>
      <c r="V13" s="459"/>
      <c r="W13" s="459"/>
      <c r="X13" s="532" t="s">
        <v>190</v>
      </c>
      <c r="Y13" s="533"/>
      <c r="Z13" s="533"/>
      <c r="AA13" s="534"/>
      <c r="AB13" s="535" t="s">
        <v>146</v>
      </c>
      <c r="AC13" s="536"/>
      <c r="AD13" s="537"/>
    </row>
    <row r="14" spans="1:30" ht="17.25" customHeight="1">
      <c r="A14" s="464"/>
      <c r="B14" s="464"/>
      <c r="C14" s="464"/>
      <c r="D14" s="464"/>
      <c r="E14" s="464"/>
      <c r="F14" s="464"/>
      <c r="G14" s="464"/>
      <c r="H14" s="464"/>
      <c r="I14" s="464"/>
      <c r="J14" s="464"/>
      <c r="K14" s="464"/>
      <c r="L14" s="464"/>
      <c r="M14" s="464"/>
      <c r="N14" s="464"/>
      <c r="O14" s="464"/>
      <c r="P14" s="464"/>
      <c r="Q14" s="464"/>
      <c r="R14" s="461"/>
      <c r="S14" s="462"/>
      <c r="T14" s="462"/>
      <c r="U14" s="462"/>
      <c r="V14" s="462"/>
      <c r="W14" s="463"/>
      <c r="X14" s="461"/>
      <c r="Y14" s="462"/>
      <c r="Z14" s="462"/>
      <c r="AA14" s="463"/>
      <c r="AB14" s="461"/>
      <c r="AC14" s="462"/>
      <c r="AD14" s="463"/>
    </row>
    <row r="15" spans="1:30" ht="17.25" customHeight="1">
      <c r="A15" s="464"/>
      <c r="B15" s="464"/>
      <c r="C15" s="464"/>
      <c r="D15" s="464"/>
      <c r="E15" s="464"/>
      <c r="F15" s="464"/>
      <c r="G15" s="464"/>
      <c r="H15" s="464"/>
      <c r="I15" s="464"/>
      <c r="J15" s="464"/>
      <c r="K15" s="464"/>
      <c r="L15" s="464"/>
      <c r="M15" s="464"/>
      <c r="N15" s="464"/>
      <c r="O15" s="464"/>
      <c r="P15" s="464"/>
      <c r="Q15" s="464"/>
      <c r="R15" s="461"/>
      <c r="S15" s="462"/>
      <c r="T15" s="462"/>
      <c r="U15" s="462"/>
      <c r="V15" s="462"/>
      <c r="W15" s="463"/>
      <c r="X15" s="461"/>
      <c r="Y15" s="462"/>
      <c r="Z15" s="462"/>
      <c r="AA15" s="463"/>
      <c r="AB15" s="461"/>
      <c r="AC15" s="462"/>
      <c r="AD15" s="463"/>
    </row>
    <row r="16" spans="1:30" ht="17.25" customHeight="1">
      <c r="A16" s="464"/>
      <c r="B16" s="464"/>
      <c r="C16" s="464"/>
      <c r="D16" s="464"/>
      <c r="E16" s="464"/>
      <c r="F16" s="464"/>
      <c r="G16" s="464"/>
      <c r="H16" s="464"/>
      <c r="I16" s="464"/>
      <c r="J16" s="464"/>
      <c r="K16" s="464"/>
      <c r="L16" s="464"/>
      <c r="M16" s="464"/>
      <c r="N16" s="464"/>
      <c r="O16" s="464"/>
      <c r="P16" s="464"/>
      <c r="Q16" s="464"/>
      <c r="R16" s="461"/>
      <c r="S16" s="462"/>
      <c r="T16" s="462"/>
      <c r="U16" s="462"/>
      <c r="V16" s="462"/>
      <c r="W16" s="463"/>
      <c r="X16" s="461"/>
      <c r="Y16" s="462"/>
      <c r="Z16" s="462"/>
      <c r="AA16" s="463"/>
      <c r="AB16" s="461"/>
      <c r="AC16" s="462"/>
      <c r="AD16" s="463"/>
    </row>
    <row r="17" spans="1:30" ht="17.25" customHeight="1">
      <c r="A17" s="464"/>
      <c r="B17" s="464"/>
      <c r="C17" s="464"/>
      <c r="D17" s="464"/>
      <c r="E17" s="464"/>
      <c r="F17" s="464"/>
      <c r="G17" s="464"/>
      <c r="H17" s="464"/>
      <c r="I17" s="464"/>
      <c r="J17" s="464"/>
      <c r="K17" s="464"/>
      <c r="L17" s="464"/>
      <c r="M17" s="464"/>
      <c r="N17" s="464"/>
      <c r="O17" s="464"/>
      <c r="P17" s="464"/>
      <c r="Q17" s="464"/>
      <c r="R17" s="464"/>
      <c r="S17" s="464"/>
      <c r="T17" s="464"/>
      <c r="U17" s="464"/>
      <c r="V17" s="464"/>
      <c r="W17" s="464"/>
      <c r="X17" s="461"/>
      <c r="Y17" s="462"/>
      <c r="Z17" s="462"/>
      <c r="AA17" s="463"/>
      <c r="AB17" s="461"/>
      <c r="AC17" s="462"/>
      <c r="AD17" s="463"/>
    </row>
    <row r="18" spans="1:32" s="87" customFormat="1" ht="17.25" customHeight="1">
      <c r="A18" s="464"/>
      <c r="B18" s="464"/>
      <c r="C18" s="464"/>
      <c r="D18" s="464"/>
      <c r="E18" s="464"/>
      <c r="F18" s="464"/>
      <c r="G18" s="464"/>
      <c r="H18" s="464"/>
      <c r="I18" s="464"/>
      <c r="J18" s="464"/>
      <c r="K18" s="464"/>
      <c r="L18" s="464"/>
      <c r="M18" s="464"/>
      <c r="N18" s="464"/>
      <c r="O18" s="464"/>
      <c r="P18" s="464"/>
      <c r="Q18" s="464"/>
      <c r="R18" s="464"/>
      <c r="S18" s="464"/>
      <c r="T18" s="464"/>
      <c r="U18" s="464"/>
      <c r="V18" s="464"/>
      <c r="W18" s="464"/>
      <c r="X18" s="461"/>
      <c r="Y18" s="462"/>
      <c r="Z18" s="462"/>
      <c r="AA18" s="463"/>
      <c r="AB18" s="461"/>
      <c r="AC18" s="462"/>
      <c r="AD18" s="463"/>
      <c r="AE18" s="92"/>
      <c r="AF18" s="92"/>
    </row>
    <row r="19" spans="1:30" ht="14.25" customHeight="1">
      <c r="A19" s="74" t="s">
        <v>119</v>
      </c>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row>
    <row r="20" spans="1:30" s="86" customFormat="1" ht="14.25" customHeight="1">
      <c r="A20" s="51" t="s">
        <v>47</v>
      </c>
      <c r="B20" s="361" t="s">
        <v>66</v>
      </c>
      <c r="C20" s="361"/>
      <c r="D20" s="361"/>
      <c r="E20" s="361"/>
      <c r="F20" s="361"/>
      <c r="G20" s="361"/>
      <c r="H20" s="361"/>
      <c r="I20" s="361"/>
      <c r="J20" s="361"/>
      <c r="K20" s="361"/>
      <c r="L20" s="361"/>
      <c r="M20" s="361"/>
      <c r="N20" s="361"/>
      <c r="O20" s="91"/>
      <c r="P20" s="361" t="s">
        <v>70</v>
      </c>
      <c r="Q20" s="361"/>
      <c r="R20" s="361"/>
      <c r="S20" s="361"/>
      <c r="T20" s="361"/>
      <c r="U20" s="361"/>
      <c r="V20" s="361"/>
      <c r="W20" s="361"/>
      <c r="X20" s="361"/>
      <c r="Y20" s="361"/>
      <c r="Z20" s="361"/>
      <c r="AA20" s="361"/>
      <c r="AB20" s="361"/>
      <c r="AC20" s="361"/>
      <c r="AD20" s="361"/>
    </row>
    <row r="21" spans="1:30" s="86" customFormat="1" ht="14.25" customHeight="1">
      <c r="A21" s="91"/>
      <c r="B21" s="361" t="s">
        <v>67</v>
      </c>
      <c r="C21" s="361"/>
      <c r="D21" s="361"/>
      <c r="E21" s="361"/>
      <c r="F21" s="361"/>
      <c r="G21" s="361"/>
      <c r="H21" s="361"/>
      <c r="I21" s="361"/>
      <c r="J21" s="361"/>
      <c r="K21" s="361"/>
      <c r="L21" s="361"/>
      <c r="M21" s="361"/>
      <c r="N21" s="361"/>
      <c r="O21" s="91"/>
      <c r="P21" s="361" t="s">
        <v>237</v>
      </c>
      <c r="Q21" s="361"/>
      <c r="R21" s="361"/>
      <c r="S21" s="361"/>
      <c r="T21" s="361"/>
      <c r="U21" s="361"/>
      <c r="V21" s="361"/>
      <c r="W21" s="361"/>
      <c r="X21" s="361"/>
      <c r="Y21" s="361"/>
      <c r="Z21" s="361"/>
      <c r="AA21" s="361"/>
      <c r="AB21" s="361"/>
      <c r="AC21" s="361"/>
      <c r="AD21" s="361"/>
    </row>
    <row r="22" spans="1:30" s="86" customFormat="1" ht="14.25" customHeight="1">
      <c r="A22" s="91"/>
      <c r="B22" s="361" t="s">
        <v>68</v>
      </c>
      <c r="C22" s="361"/>
      <c r="D22" s="361"/>
      <c r="E22" s="361"/>
      <c r="F22" s="361"/>
      <c r="G22" s="361"/>
      <c r="H22" s="361"/>
      <c r="I22" s="361"/>
      <c r="J22" s="361"/>
      <c r="K22" s="361"/>
      <c r="L22" s="361"/>
      <c r="M22" s="361"/>
      <c r="N22" s="361"/>
      <c r="O22" s="91"/>
      <c r="P22" s="464" t="s">
        <v>109</v>
      </c>
      <c r="Q22" s="464"/>
      <c r="R22" s="464"/>
      <c r="S22" s="464"/>
      <c r="T22" s="464"/>
      <c r="U22" s="464"/>
      <c r="V22" s="464"/>
      <c r="W22" s="464"/>
      <c r="X22" s="464"/>
      <c r="Y22" s="464"/>
      <c r="Z22" s="464"/>
      <c r="AA22" s="464"/>
      <c r="AB22" s="464"/>
      <c r="AC22" s="464"/>
      <c r="AD22" s="464"/>
    </row>
    <row r="23" spans="1:30" s="86" customFormat="1" ht="14.25" customHeight="1">
      <c r="A23" s="72" t="s">
        <v>71</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row>
    <row r="24" spans="1:30" s="86" customFormat="1" ht="14.25" customHeight="1">
      <c r="A24" s="91" t="s">
        <v>47</v>
      </c>
      <c r="B24" s="361" t="s">
        <v>72</v>
      </c>
      <c r="C24" s="361"/>
      <c r="D24" s="361"/>
      <c r="E24" s="361"/>
      <c r="F24" s="361"/>
      <c r="G24" s="361"/>
      <c r="H24" s="361"/>
      <c r="I24" s="361"/>
      <c r="J24" s="361"/>
      <c r="K24" s="361"/>
      <c r="L24" s="361"/>
      <c r="M24" s="361"/>
      <c r="N24" s="361"/>
      <c r="O24" s="91"/>
      <c r="P24" s="361" t="s">
        <v>116</v>
      </c>
      <c r="Q24" s="361"/>
      <c r="R24" s="361"/>
      <c r="S24" s="361"/>
      <c r="T24" s="361"/>
      <c r="U24" s="361"/>
      <c r="V24" s="361"/>
      <c r="W24" s="361"/>
      <c r="X24" s="361"/>
      <c r="Y24" s="361"/>
      <c r="Z24" s="361"/>
      <c r="AA24" s="361"/>
      <c r="AB24" s="361"/>
      <c r="AC24" s="361"/>
      <c r="AD24" s="361"/>
    </row>
    <row r="25" spans="1:30" s="86" customFormat="1" ht="14.25" customHeight="1">
      <c r="A25" s="91"/>
      <c r="B25" s="361" t="s">
        <v>73</v>
      </c>
      <c r="C25" s="361"/>
      <c r="D25" s="361"/>
      <c r="E25" s="361"/>
      <c r="F25" s="361"/>
      <c r="G25" s="361"/>
      <c r="H25" s="361"/>
      <c r="I25" s="361"/>
      <c r="J25" s="361"/>
      <c r="K25" s="361"/>
      <c r="L25" s="361"/>
      <c r="M25" s="361"/>
      <c r="N25" s="361"/>
      <c r="O25" s="91"/>
      <c r="P25" s="464" t="s">
        <v>109</v>
      </c>
      <c r="Q25" s="464"/>
      <c r="R25" s="464"/>
      <c r="S25" s="464"/>
      <c r="T25" s="464"/>
      <c r="U25" s="464"/>
      <c r="V25" s="464"/>
      <c r="W25" s="464"/>
      <c r="X25" s="464"/>
      <c r="Y25" s="464"/>
      <c r="Z25" s="464"/>
      <c r="AA25" s="464"/>
      <c r="AB25" s="464"/>
      <c r="AC25" s="464"/>
      <c r="AD25" s="464"/>
    </row>
    <row r="26" spans="1:30" s="86" customFormat="1" ht="14.25" customHeight="1">
      <c r="A26" s="85" t="s">
        <v>74</v>
      </c>
      <c r="O26" s="84"/>
      <c r="P26" s="84"/>
      <c r="Q26" s="84"/>
      <c r="R26" s="84"/>
      <c r="S26" s="84"/>
      <c r="T26" s="84"/>
      <c r="U26" s="84"/>
      <c r="V26" s="84"/>
      <c r="W26" s="84"/>
      <c r="X26" s="84"/>
      <c r="Y26" s="84"/>
      <c r="Z26" s="84"/>
      <c r="AA26" s="84"/>
      <c r="AB26" s="84"/>
      <c r="AC26" s="84"/>
      <c r="AD26" s="84"/>
    </row>
    <row r="27" spans="1:30" s="86" customFormat="1" ht="14.25" customHeight="1">
      <c r="A27" s="91" t="s">
        <v>47</v>
      </c>
      <c r="B27" s="361" t="s">
        <v>125</v>
      </c>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row>
    <row r="28" spans="1:30" s="86" customFormat="1" ht="14.25" customHeight="1">
      <c r="A28" s="91"/>
      <c r="B28" s="83" t="s">
        <v>157</v>
      </c>
      <c r="C28" s="83"/>
      <c r="D28" s="83"/>
      <c r="E28" s="83"/>
      <c r="F28" s="83"/>
      <c r="G28" s="83"/>
      <c r="H28" s="497"/>
      <c r="I28" s="497"/>
      <c r="J28" s="497"/>
      <c r="K28" s="497"/>
      <c r="L28" s="497"/>
      <c r="M28" s="497"/>
      <c r="N28" s="497"/>
      <c r="O28" s="497"/>
      <c r="P28" s="497"/>
      <c r="Q28" s="497"/>
      <c r="R28" s="497"/>
      <c r="S28" s="497"/>
      <c r="T28" s="497"/>
      <c r="U28" s="497"/>
      <c r="V28" s="497"/>
      <c r="W28" s="83" t="s">
        <v>156</v>
      </c>
      <c r="X28" s="83"/>
      <c r="Y28" s="83"/>
      <c r="Z28" s="83"/>
      <c r="AA28" s="83"/>
      <c r="AB28" s="83"/>
      <c r="AC28" s="82"/>
      <c r="AD28" s="90">
        <v>0</v>
      </c>
    </row>
    <row r="29" spans="16:30" s="86" customFormat="1" ht="14.25" customHeight="1">
      <c r="P29" s="84"/>
      <c r="Q29" s="84"/>
      <c r="R29" s="84"/>
      <c r="S29" s="84"/>
      <c r="T29" s="84"/>
      <c r="U29" s="84"/>
      <c r="V29" s="84"/>
      <c r="W29" s="84"/>
      <c r="X29" s="84"/>
      <c r="Y29" s="84"/>
      <c r="Z29" s="84"/>
      <c r="AA29" s="84"/>
      <c r="AB29" s="84"/>
      <c r="AC29" s="84"/>
      <c r="AD29" s="84"/>
    </row>
    <row r="30" spans="1:30" s="86" customFormat="1" ht="14.25" customHeight="1">
      <c r="A30" s="492" t="s">
        <v>186</v>
      </c>
      <c r="B30" s="493"/>
      <c r="C30" s="493"/>
      <c r="D30" s="493"/>
      <c r="E30" s="493"/>
      <c r="F30" s="493"/>
      <c r="G30" s="493"/>
      <c r="H30" s="493"/>
      <c r="I30" s="494">
        <v>1</v>
      </c>
      <c r="J30" s="495"/>
      <c r="K30" s="495"/>
      <c r="L30" s="495"/>
      <c r="M30" s="495"/>
      <c r="N30" s="495"/>
      <c r="O30" s="495"/>
      <c r="P30" s="495"/>
      <c r="Q30" s="495"/>
      <c r="R30" s="495"/>
      <c r="S30" s="495"/>
      <c r="T30" s="495"/>
      <c r="U30" s="495"/>
      <c r="V30" s="495"/>
      <c r="W30" s="495"/>
      <c r="X30" s="495"/>
      <c r="Y30" s="495"/>
      <c r="Z30" s="495"/>
      <c r="AA30" s="495"/>
      <c r="AB30" s="495"/>
      <c r="AC30" s="495"/>
      <c r="AD30" s="496"/>
    </row>
    <row r="31" spans="1:30" s="86" customFormat="1" ht="14.25" customHeight="1">
      <c r="A31" s="72"/>
      <c r="B31" s="84"/>
      <c r="C31" s="84"/>
      <c r="D31" s="84"/>
      <c r="E31" s="84"/>
      <c r="F31" s="84"/>
      <c r="G31" s="84"/>
      <c r="H31" s="84"/>
      <c r="I31" s="77"/>
      <c r="J31" s="77"/>
      <c r="K31" s="77"/>
      <c r="L31" s="77"/>
      <c r="M31" s="77"/>
      <c r="N31" s="77"/>
      <c r="O31" s="77"/>
      <c r="P31" s="77"/>
      <c r="Q31" s="77"/>
      <c r="R31" s="77"/>
      <c r="S31" s="77"/>
      <c r="T31" s="77"/>
      <c r="U31" s="77"/>
      <c r="V31" s="77"/>
      <c r="W31" s="77"/>
      <c r="X31" s="77"/>
      <c r="Y31" s="77"/>
      <c r="Z31" s="77"/>
      <c r="AA31" s="77"/>
      <c r="AB31" s="77"/>
      <c r="AC31" s="77"/>
      <c r="AD31" s="77"/>
    </row>
    <row r="32" spans="1:31" ht="14.25" customHeight="1">
      <c r="A32" s="466" t="s">
        <v>155</v>
      </c>
      <c r="B32" s="466"/>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87"/>
    </row>
    <row r="33" spans="1:31" ht="14.25" customHeight="1">
      <c r="A33" s="88"/>
      <c r="B33" s="486" t="s">
        <v>41</v>
      </c>
      <c r="C33" s="487"/>
      <c r="D33" s="487"/>
      <c r="E33" s="487"/>
      <c r="F33" s="487"/>
      <c r="G33" s="487"/>
      <c r="H33" s="487"/>
      <c r="I33" s="487"/>
      <c r="J33" s="487"/>
      <c r="K33" s="487"/>
      <c r="L33" s="487"/>
      <c r="M33" s="487"/>
      <c r="N33" s="487"/>
      <c r="O33" s="487"/>
      <c r="P33" s="487"/>
      <c r="Q33" s="487"/>
      <c r="R33" s="487"/>
      <c r="S33" s="487"/>
      <c r="T33" s="487"/>
      <c r="U33" s="487"/>
      <c r="V33" s="487"/>
      <c r="W33" s="487"/>
      <c r="X33" s="487"/>
      <c r="Y33" s="487"/>
      <c r="Z33" s="488"/>
      <c r="AA33" s="498" t="s">
        <v>55</v>
      </c>
      <c r="AB33" s="499"/>
      <c r="AC33" s="499"/>
      <c r="AD33" s="500"/>
      <c r="AE33" s="87"/>
    </row>
    <row r="34" spans="1:31" ht="14.25" customHeight="1">
      <c r="A34" s="509" t="s">
        <v>163</v>
      </c>
      <c r="B34" s="510"/>
      <c r="C34" s="510"/>
      <c r="D34" s="510"/>
      <c r="E34" s="510"/>
      <c r="F34" s="510"/>
      <c r="G34" s="510"/>
      <c r="H34" s="510"/>
      <c r="I34" s="510"/>
      <c r="J34" s="510"/>
      <c r="K34" s="510"/>
      <c r="L34" s="510"/>
      <c r="M34" s="510"/>
      <c r="N34" s="510"/>
      <c r="O34" s="510"/>
      <c r="P34" s="510"/>
      <c r="Q34" s="510"/>
      <c r="R34" s="510"/>
      <c r="S34" s="510"/>
      <c r="T34" s="510"/>
      <c r="U34" s="510"/>
      <c r="V34" s="510"/>
      <c r="W34" s="510"/>
      <c r="X34" s="510"/>
      <c r="Y34" s="510"/>
      <c r="Z34" s="511"/>
      <c r="AA34" s="465">
        <f>SUM(AA35+AA37+AA38+AA39)</f>
        <v>0</v>
      </c>
      <c r="AB34" s="465"/>
      <c r="AC34" s="465"/>
      <c r="AD34" s="465"/>
      <c r="AE34" s="87"/>
    </row>
    <row r="35" spans="1:31" ht="14.25" customHeight="1">
      <c r="A35" s="96">
        <v>1</v>
      </c>
      <c r="B35" s="475" t="s">
        <v>177</v>
      </c>
      <c r="C35" s="475"/>
      <c r="D35" s="475"/>
      <c r="E35" s="475"/>
      <c r="F35" s="475"/>
      <c r="G35" s="475"/>
      <c r="H35" s="475"/>
      <c r="I35" s="475"/>
      <c r="J35" s="475"/>
      <c r="K35" s="475"/>
      <c r="L35" s="475"/>
      <c r="M35" s="475"/>
      <c r="N35" s="475"/>
      <c r="O35" s="475"/>
      <c r="P35" s="475"/>
      <c r="Q35" s="475"/>
      <c r="R35" s="475"/>
      <c r="S35" s="475"/>
      <c r="T35" s="475"/>
      <c r="U35" s="475"/>
      <c r="V35" s="475"/>
      <c r="W35" s="475"/>
      <c r="X35" s="475"/>
      <c r="Y35" s="475"/>
      <c r="Z35" s="475"/>
      <c r="AA35" s="465">
        <f>SUM(AA36*AB14)</f>
        <v>0</v>
      </c>
      <c r="AB35" s="465"/>
      <c r="AC35" s="465"/>
      <c r="AD35" s="465"/>
      <c r="AE35" s="129"/>
    </row>
    <row r="36" spans="1:31" ht="14.25" customHeight="1">
      <c r="A36" s="93">
        <v>2</v>
      </c>
      <c r="B36" s="464" t="s">
        <v>232</v>
      </c>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77">
        <v>0</v>
      </c>
      <c r="AB36" s="477"/>
      <c r="AC36" s="477"/>
      <c r="AD36" s="477"/>
      <c r="AE36" s="87"/>
    </row>
    <row r="37" spans="1:31" ht="14.25" customHeight="1">
      <c r="A37" s="93">
        <v>3</v>
      </c>
      <c r="B37" s="464" t="s">
        <v>161</v>
      </c>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77">
        <v>0</v>
      </c>
      <c r="AB37" s="477"/>
      <c r="AC37" s="477"/>
      <c r="AD37" s="477"/>
      <c r="AE37" s="87"/>
    </row>
    <row r="38" spans="1:31" ht="14.25" customHeight="1">
      <c r="A38" s="78">
        <v>4</v>
      </c>
      <c r="B38" s="361" t="s">
        <v>126</v>
      </c>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465">
        <f>SUM(AA37*0.242)</f>
        <v>0</v>
      </c>
      <c r="AB38" s="465"/>
      <c r="AC38" s="465"/>
      <c r="AD38" s="465"/>
      <c r="AE38" s="87"/>
    </row>
    <row r="39" spans="1:31" ht="14.25" customHeight="1">
      <c r="A39" s="489" t="s">
        <v>162</v>
      </c>
      <c r="B39" s="501"/>
      <c r="C39" s="501"/>
      <c r="D39" s="501"/>
      <c r="E39" s="501"/>
      <c r="F39" s="501"/>
      <c r="G39" s="501"/>
      <c r="H39" s="501"/>
      <c r="I39" s="501"/>
      <c r="J39" s="501"/>
      <c r="K39" s="501"/>
      <c r="L39" s="501"/>
      <c r="M39" s="501"/>
      <c r="N39" s="501"/>
      <c r="O39" s="501"/>
      <c r="P39" s="501"/>
      <c r="Q39" s="501"/>
      <c r="R39" s="501"/>
      <c r="S39" s="501"/>
      <c r="T39" s="501"/>
      <c r="U39" s="501"/>
      <c r="V39" s="501"/>
      <c r="W39" s="501"/>
      <c r="X39" s="501"/>
      <c r="Y39" s="501"/>
      <c r="Z39" s="502"/>
      <c r="AA39" s="465">
        <f>SUM(AA40:AD49)</f>
        <v>0</v>
      </c>
      <c r="AB39" s="465"/>
      <c r="AC39" s="465"/>
      <c r="AD39" s="465"/>
      <c r="AE39" s="87"/>
    </row>
    <row r="40" spans="1:31" ht="14.25" customHeight="1">
      <c r="A40" s="93">
        <v>1</v>
      </c>
      <c r="B40" s="464" t="s">
        <v>133</v>
      </c>
      <c r="C40" s="464"/>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77">
        <v>0</v>
      </c>
      <c r="AB40" s="477"/>
      <c r="AC40" s="477"/>
      <c r="AD40" s="477"/>
      <c r="AE40" s="87"/>
    </row>
    <row r="41" spans="1:31" ht="14.25" customHeight="1">
      <c r="A41" s="93">
        <v>2</v>
      </c>
      <c r="B41" s="464" t="s">
        <v>134</v>
      </c>
      <c r="C41" s="464"/>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77">
        <v>0</v>
      </c>
      <c r="AB41" s="477"/>
      <c r="AC41" s="477"/>
      <c r="AD41" s="477"/>
      <c r="AE41" s="87"/>
    </row>
    <row r="42" spans="1:31" ht="14.25" customHeight="1">
      <c r="A42" s="93">
        <v>3</v>
      </c>
      <c r="B42" s="464" t="s">
        <v>135</v>
      </c>
      <c r="C42" s="464"/>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77">
        <v>0</v>
      </c>
      <c r="AB42" s="477"/>
      <c r="AC42" s="477"/>
      <c r="AD42" s="477"/>
      <c r="AE42" s="87"/>
    </row>
    <row r="43" spans="1:31" ht="14.25" customHeight="1">
      <c r="A43" s="93">
        <v>4</v>
      </c>
      <c r="B43" s="464" t="s">
        <v>144</v>
      </c>
      <c r="C43" s="464"/>
      <c r="D43" s="464"/>
      <c r="E43" s="464"/>
      <c r="F43" s="464"/>
      <c r="G43" s="464"/>
      <c r="H43" s="464"/>
      <c r="I43" s="464"/>
      <c r="J43" s="464"/>
      <c r="K43" s="464"/>
      <c r="L43" s="464"/>
      <c r="M43" s="464"/>
      <c r="N43" s="464"/>
      <c r="O43" s="464"/>
      <c r="P43" s="464"/>
      <c r="Q43" s="464"/>
      <c r="R43" s="464"/>
      <c r="S43" s="464"/>
      <c r="T43" s="464"/>
      <c r="U43" s="464"/>
      <c r="V43" s="464"/>
      <c r="W43" s="464"/>
      <c r="X43" s="464"/>
      <c r="Y43" s="464"/>
      <c r="Z43" s="464"/>
      <c r="AA43" s="477">
        <v>0</v>
      </c>
      <c r="AB43" s="477"/>
      <c r="AC43" s="477"/>
      <c r="AD43" s="477"/>
      <c r="AE43" s="21">
        <v>0</v>
      </c>
    </row>
    <row r="44" spans="1:30" ht="14.25" customHeight="1">
      <c r="A44" s="93">
        <v>5</v>
      </c>
      <c r="B44" s="464" t="s">
        <v>187</v>
      </c>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77">
        <v>0</v>
      </c>
      <c r="AB44" s="477"/>
      <c r="AC44" s="477"/>
      <c r="AD44" s="477"/>
    </row>
    <row r="45" spans="1:30" ht="14.25" customHeight="1">
      <c r="A45" s="93">
        <v>6</v>
      </c>
      <c r="B45" s="464" t="s">
        <v>178</v>
      </c>
      <c r="C45" s="464"/>
      <c r="D45" s="464"/>
      <c r="E45" s="464"/>
      <c r="F45" s="464"/>
      <c r="G45" s="464"/>
      <c r="H45" s="464"/>
      <c r="I45" s="464"/>
      <c r="J45" s="464"/>
      <c r="K45" s="464"/>
      <c r="L45" s="464"/>
      <c r="M45" s="464"/>
      <c r="N45" s="464"/>
      <c r="O45" s="464"/>
      <c r="P45" s="464"/>
      <c r="Q45" s="464"/>
      <c r="R45" s="464"/>
      <c r="S45" s="464"/>
      <c r="T45" s="464"/>
      <c r="U45" s="464"/>
      <c r="V45" s="464"/>
      <c r="W45" s="464"/>
      <c r="X45" s="464"/>
      <c r="Y45" s="464"/>
      <c r="Z45" s="464"/>
      <c r="AA45" s="477">
        <v>0</v>
      </c>
      <c r="AB45" s="477"/>
      <c r="AC45" s="477"/>
      <c r="AD45" s="477"/>
    </row>
    <row r="46" spans="1:30" ht="14.25" customHeight="1">
      <c r="A46" s="93">
        <v>7</v>
      </c>
      <c r="B46" s="464" t="s">
        <v>179</v>
      </c>
      <c r="C46" s="464"/>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477">
        <v>0</v>
      </c>
      <c r="AB46" s="477"/>
      <c r="AC46" s="477"/>
      <c r="AD46" s="477"/>
    </row>
    <row r="47" spans="1:30" ht="14.25" customHeight="1">
      <c r="A47" s="93">
        <v>8</v>
      </c>
      <c r="B47" s="464" t="s">
        <v>188</v>
      </c>
      <c r="C47" s="464"/>
      <c r="D47" s="464"/>
      <c r="E47" s="464"/>
      <c r="F47" s="464"/>
      <c r="G47" s="464"/>
      <c r="H47" s="464"/>
      <c r="I47" s="464"/>
      <c r="J47" s="464"/>
      <c r="K47" s="464"/>
      <c r="L47" s="464"/>
      <c r="M47" s="464"/>
      <c r="N47" s="464"/>
      <c r="O47" s="464"/>
      <c r="P47" s="464"/>
      <c r="Q47" s="464"/>
      <c r="R47" s="464"/>
      <c r="S47" s="464"/>
      <c r="T47" s="464"/>
      <c r="U47" s="464"/>
      <c r="V47" s="464"/>
      <c r="W47" s="464"/>
      <c r="X47" s="464"/>
      <c r="Y47" s="464"/>
      <c r="Z47" s="464"/>
      <c r="AA47" s="477">
        <v>0</v>
      </c>
      <c r="AB47" s="477"/>
      <c r="AC47" s="477"/>
      <c r="AD47" s="477"/>
    </row>
    <row r="48" spans="1:30" ht="14.25" customHeight="1">
      <c r="A48" s="93">
        <v>9</v>
      </c>
      <c r="B48" s="464" t="s">
        <v>139</v>
      </c>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77">
        <v>0</v>
      </c>
      <c r="AB48" s="477"/>
      <c r="AC48" s="477"/>
      <c r="AD48" s="477"/>
    </row>
    <row r="49" spans="1:30" ht="14.25" customHeight="1">
      <c r="A49" s="93">
        <v>10</v>
      </c>
      <c r="B49" s="464" t="s">
        <v>143</v>
      </c>
      <c r="C49" s="464"/>
      <c r="D49" s="464"/>
      <c r="E49" s="464"/>
      <c r="F49" s="464"/>
      <c r="G49" s="464"/>
      <c r="H49" s="464"/>
      <c r="I49" s="464"/>
      <c r="J49" s="464"/>
      <c r="K49" s="464"/>
      <c r="L49" s="464"/>
      <c r="M49" s="464"/>
      <c r="N49" s="464"/>
      <c r="O49" s="464"/>
      <c r="P49" s="464"/>
      <c r="Q49" s="464"/>
      <c r="R49" s="464"/>
      <c r="S49" s="464"/>
      <c r="T49" s="464"/>
      <c r="U49" s="464"/>
      <c r="V49" s="464"/>
      <c r="W49" s="464"/>
      <c r="X49" s="464"/>
      <c r="Y49" s="464"/>
      <c r="Z49" s="464"/>
      <c r="AA49" s="477">
        <v>0</v>
      </c>
      <c r="AB49" s="477"/>
      <c r="AC49" s="477"/>
      <c r="AD49" s="477"/>
    </row>
    <row r="50" spans="1:30" ht="14.25" customHeight="1">
      <c r="A50" s="522" t="s">
        <v>142</v>
      </c>
      <c r="B50" s="530"/>
      <c r="C50" s="530"/>
      <c r="D50" s="530"/>
      <c r="E50" s="530"/>
      <c r="F50" s="530"/>
      <c r="G50" s="530"/>
      <c r="H50" s="530"/>
      <c r="I50" s="530"/>
      <c r="J50" s="530"/>
      <c r="K50" s="530"/>
      <c r="L50" s="530"/>
      <c r="M50" s="530"/>
      <c r="N50" s="530"/>
      <c r="O50" s="530"/>
      <c r="P50" s="530"/>
      <c r="Q50" s="530"/>
      <c r="R50" s="530"/>
      <c r="S50" s="530"/>
      <c r="T50" s="530"/>
      <c r="U50" s="530"/>
      <c r="V50" s="530"/>
      <c r="W50" s="530"/>
      <c r="X50" s="530"/>
      <c r="Y50" s="530"/>
      <c r="Z50" s="531"/>
      <c r="AA50" s="465">
        <f>SUM(AB14+AB15+AB16+AB17+AB18)</f>
        <v>0</v>
      </c>
      <c r="AB50" s="465"/>
      <c r="AC50" s="465"/>
      <c r="AD50" s="465"/>
    </row>
    <row r="51" spans="1:30" ht="14.25" customHeight="1">
      <c r="A51" s="489" t="s">
        <v>189</v>
      </c>
      <c r="B51" s="501"/>
      <c r="C51" s="501"/>
      <c r="D51" s="501"/>
      <c r="E51" s="501"/>
      <c r="F51" s="501"/>
      <c r="G51" s="501"/>
      <c r="H51" s="501"/>
      <c r="I51" s="501"/>
      <c r="J51" s="501"/>
      <c r="K51" s="501"/>
      <c r="L51" s="501"/>
      <c r="M51" s="501"/>
      <c r="N51" s="501"/>
      <c r="O51" s="501"/>
      <c r="P51" s="501"/>
      <c r="Q51" s="501"/>
      <c r="R51" s="501"/>
      <c r="S51" s="501"/>
      <c r="T51" s="501"/>
      <c r="U51" s="501"/>
      <c r="V51" s="501"/>
      <c r="W51" s="501"/>
      <c r="X51" s="501"/>
      <c r="Y51" s="501"/>
      <c r="Z51" s="502"/>
      <c r="AA51" s="465" t="e">
        <f>SUM(AA34/AA50)</f>
        <v>#DIV/0!</v>
      </c>
      <c r="AB51" s="465"/>
      <c r="AC51" s="465"/>
      <c r="AD51" s="465"/>
    </row>
    <row r="52" spans="1:30" ht="14.2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row>
    <row r="53" spans="1:30" ht="14.25" customHeight="1">
      <c r="A53" s="75" t="s">
        <v>160</v>
      </c>
      <c r="B53" s="99"/>
      <c r="C53" s="99"/>
      <c r="D53" s="99"/>
      <c r="E53" s="99"/>
      <c r="F53" s="99"/>
      <c r="G53" s="99"/>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row>
    <row r="54" spans="1:30" ht="14.25" customHeight="1">
      <c r="A54" s="498" t="s">
        <v>42</v>
      </c>
      <c r="B54" s="499"/>
      <c r="C54" s="499"/>
      <c r="D54" s="499"/>
      <c r="E54" s="499"/>
      <c r="F54" s="499"/>
      <c r="G54" s="499"/>
      <c r="H54" s="499"/>
      <c r="I54" s="499"/>
      <c r="J54" s="499"/>
      <c r="K54" s="499"/>
      <c r="L54" s="499"/>
      <c r="M54" s="499"/>
      <c r="N54" s="499"/>
      <c r="O54" s="499"/>
      <c r="P54" s="499"/>
      <c r="Q54" s="499"/>
      <c r="R54" s="499"/>
      <c r="S54" s="499"/>
      <c r="T54" s="499"/>
      <c r="U54" s="499"/>
      <c r="V54" s="499"/>
      <c r="W54" s="499"/>
      <c r="X54" s="499"/>
      <c r="Y54" s="499"/>
      <c r="Z54" s="500"/>
      <c r="AA54" s="480" t="s">
        <v>148</v>
      </c>
      <c r="AB54" s="481"/>
      <c r="AC54" s="481"/>
      <c r="AD54" s="482"/>
    </row>
    <row r="55" spans="1:30" ht="14.25" customHeight="1">
      <c r="A55" s="489" t="s">
        <v>189</v>
      </c>
      <c r="B55" s="320"/>
      <c r="C55" s="320"/>
      <c r="D55" s="320"/>
      <c r="E55" s="320"/>
      <c r="F55" s="320"/>
      <c r="G55" s="320"/>
      <c r="H55" s="320"/>
      <c r="I55" s="320"/>
      <c r="J55" s="320"/>
      <c r="K55" s="320"/>
      <c r="L55" s="320"/>
      <c r="M55" s="320"/>
      <c r="N55" s="320"/>
      <c r="O55" s="320"/>
      <c r="P55" s="320"/>
      <c r="Q55" s="320"/>
      <c r="R55" s="320"/>
      <c r="S55" s="320"/>
      <c r="T55" s="320"/>
      <c r="U55" s="320"/>
      <c r="V55" s="320"/>
      <c r="W55" s="320"/>
      <c r="X55" s="320"/>
      <c r="Y55" s="320"/>
      <c r="Z55" s="321"/>
      <c r="AA55" s="469" t="e">
        <f>AA51</f>
        <v>#DIV/0!</v>
      </c>
      <c r="AB55" s="469"/>
      <c r="AC55" s="469"/>
      <c r="AD55" s="469"/>
    </row>
    <row r="56" spans="1:30" ht="14.25" customHeight="1">
      <c r="A56" s="522" t="s">
        <v>43</v>
      </c>
      <c r="B56" s="523"/>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4"/>
      <c r="AA56" s="465" t="e">
        <f>SUM(AA57/AA55*100-100)</f>
        <v>#DIV/0!</v>
      </c>
      <c r="AB56" s="465"/>
      <c r="AC56" s="465"/>
      <c r="AD56" s="465"/>
    </row>
    <row r="57" spans="1:30" ht="14.25" customHeight="1">
      <c r="A57" s="489" t="s">
        <v>201</v>
      </c>
      <c r="B57" s="501"/>
      <c r="C57" s="501"/>
      <c r="D57" s="501"/>
      <c r="E57" s="501"/>
      <c r="F57" s="501"/>
      <c r="G57" s="501"/>
      <c r="H57" s="501"/>
      <c r="I57" s="501"/>
      <c r="J57" s="501"/>
      <c r="K57" s="501"/>
      <c r="L57" s="501"/>
      <c r="M57" s="501"/>
      <c r="N57" s="501"/>
      <c r="O57" s="501"/>
      <c r="P57" s="501"/>
      <c r="Q57" s="501"/>
      <c r="R57" s="501"/>
      <c r="S57" s="501"/>
      <c r="T57" s="501"/>
      <c r="U57" s="501"/>
      <c r="V57" s="501"/>
      <c r="W57" s="501"/>
      <c r="X57" s="501"/>
      <c r="Y57" s="501"/>
      <c r="Z57" s="502"/>
      <c r="AA57" s="527">
        <f>SUM(X14)</f>
        <v>0</v>
      </c>
      <c r="AB57" s="528"/>
      <c r="AC57" s="528"/>
      <c r="AD57" s="529"/>
    </row>
    <row r="58" spans="1:30" ht="14.25" customHeight="1">
      <c r="A58" s="461" t="s">
        <v>44</v>
      </c>
      <c r="B58" s="490"/>
      <c r="C58" s="490"/>
      <c r="D58" s="490"/>
      <c r="E58" s="490"/>
      <c r="F58" s="490"/>
      <c r="G58" s="490"/>
      <c r="H58" s="490"/>
      <c r="I58" s="490"/>
      <c r="J58" s="490"/>
      <c r="K58" s="490"/>
      <c r="L58" s="490"/>
      <c r="M58" s="490"/>
      <c r="N58" s="490"/>
      <c r="O58" s="490"/>
      <c r="P58" s="490"/>
      <c r="Q58" s="490"/>
      <c r="R58" s="490"/>
      <c r="S58" s="490"/>
      <c r="T58" s="490"/>
      <c r="U58" s="490"/>
      <c r="V58" s="490"/>
      <c r="W58" s="490"/>
      <c r="X58" s="490"/>
      <c r="Y58" s="490"/>
      <c r="Z58" s="491"/>
      <c r="AA58" s="483">
        <v>0</v>
      </c>
      <c r="AB58" s="484"/>
      <c r="AC58" s="484"/>
      <c r="AD58" s="485"/>
    </row>
    <row r="59" spans="1:30" ht="14.25" customHeight="1">
      <c r="A59" s="489" t="s">
        <v>202</v>
      </c>
      <c r="B59" s="320"/>
      <c r="C59" s="320"/>
      <c r="D59" s="320"/>
      <c r="E59" s="320"/>
      <c r="F59" s="320"/>
      <c r="G59" s="320"/>
      <c r="H59" s="320"/>
      <c r="I59" s="320"/>
      <c r="J59" s="320"/>
      <c r="K59" s="320"/>
      <c r="L59" s="320"/>
      <c r="M59" s="320"/>
      <c r="N59" s="320"/>
      <c r="O59" s="320"/>
      <c r="P59" s="320"/>
      <c r="Q59" s="320"/>
      <c r="R59" s="320"/>
      <c r="S59" s="320"/>
      <c r="T59" s="320"/>
      <c r="U59" s="320"/>
      <c r="V59" s="320"/>
      <c r="W59" s="320"/>
      <c r="X59" s="320"/>
      <c r="Y59" s="320"/>
      <c r="Z59" s="321"/>
      <c r="AA59" s="465">
        <f>SUM(AA57/(100+AA58)*AA58)</f>
        <v>0</v>
      </c>
      <c r="AB59" s="465"/>
      <c r="AC59" s="465"/>
      <c r="AD59" s="469"/>
    </row>
    <row r="60" spans="1:30" ht="14.25" customHeight="1">
      <c r="A60" s="77"/>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62"/>
      <c r="AB60" s="62"/>
      <c r="AC60" s="62"/>
      <c r="AD60" s="77"/>
    </row>
    <row r="61" spans="1:30" ht="14.25" customHeight="1">
      <c r="A61" s="72" t="s">
        <v>158</v>
      </c>
      <c r="B61" s="99"/>
      <c r="C61" s="99"/>
      <c r="D61" s="99"/>
      <c r="E61" s="99"/>
      <c r="F61" s="99"/>
      <c r="G61" s="99"/>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row>
    <row r="62" spans="1:30" ht="14.25" customHeight="1">
      <c r="A62" s="498" t="s">
        <v>45</v>
      </c>
      <c r="B62" s="507"/>
      <c r="C62" s="507"/>
      <c r="D62" s="507"/>
      <c r="E62" s="507"/>
      <c r="F62" s="507"/>
      <c r="G62" s="507"/>
      <c r="H62" s="507"/>
      <c r="I62" s="507"/>
      <c r="J62" s="507"/>
      <c r="K62" s="507"/>
      <c r="L62" s="507"/>
      <c r="M62" s="507"/>
      <c r="N62" s="507"/>
      <c r="O62" s="507"/>
      <c r="P62" s="507"/>
      <c r="Q62" s="507"/>
      <c r="R62" s="507"/>
      <c r="S62" s="507"/>
      <c r="T62" s="507"/>
      <c r="U62" s="507"/>
      <c r="V62" s="507"/>
      <c r="W62" s="507"/>
      <c r="X62" s="507"/>
      <c r="Y62" s="507"/>
      <c r="Z62" s="508"/>
      <c r="AA62" s="480" t="s">
        <v>148</v>
      </c>
      <c r="AB62" s="481"/>
      <c r="AC62" s="481"/>
      <c r="AD62" s="482"/>
    </row>
    <row r="63" spans="1:30" ht="14.25" customHeight="1">
      <c r="A63" s="489" t="s">
        <v>46</v>
      </c>
      <c r="B63" s="320"/>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1"/>
      <c r="AA63" s="465">
        <f>AA50</f>
        <v>0</v>
      </c>
      <c r="AB63" s="465"/>
      <c r="AC63" s="465"/>
      <c r="AD63" s="465"/>
    </row>
    <row r="64" spans="1:31" ht="14.25" customHeight="1">
      <c r="A64" s="489" t="s">
        <v>131</v>
      </c>
      <c r="B64" s="320"/>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1"/>
      <c r="AA64" s="465">
        <f>SUM(AA66-AA65)</f>
        <v>0</v>
      </c>
      <c r="AB64" s="465"/>
      <c r="AC64" s="465"/>
      <c r="AD64" s="469"/>
      <c r="AE64" s="27"/>
    </row>
    <row r="65" spans="1:30" ht="14.25" customHeight="1">
      <c r="A65" s="489" t="s">
        <v>130</v>
      </c>
      <c r="B65" s="320"/>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1"/>
      <c r="AA65" s="465">
        <f>SUM(AA63*AA59)</f>
        <v>0</v>
      </c>
      <c r="AB65" s="465"/>
      <c r="AC65" s="465"/>
      <c r="AD65" s="465"/>
    </row>
    <row r="66" spans="1:30" ht="14.25" customHeight="1">
      <c r="A66" s="489" t="s">
        <v>129</v>
      </c>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1"/>
      <c r="AA66" s="465">
        <f>SUM(AA57*AA63)</f>
        <v>0</v>
      </c>
      <c r="AB66" s="465"/>
      <c r="AC66" s="465"/>
      <c r="AD66" s="469"/>
    </row>
    <row r="67" spans="1:30" ht="14.25" customHeight="1">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62"/>
      <c r="AB67" s="62"/>
      <c r="AC67" s="62"/>
      <c r="AD67" s="62"/>
    </row>
    <row r="68" spans="1:30" ht="14.25" customHeight="1">
      <c r="A68" s="74" t="s">
        <v>159</v>
      </c>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1:30" ht="14.25" customHeight="1">
      <c r="A69" s="471" t="s">
        <v>49</v>
      </c>
      <c r="B69" s="318"/>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480" t="s">
        <v>148</v>
      </c>
      <c r="AB69" s="481"/>
      <c r="AC69" s="481"/>
      <c r="AD69" s="482"/>
    </row>
    <row r="70" spans="1:30" ht="14.25" customHeight="1">
      <c r="A70" s="94">
        <v>1</v>
      </c>
      <c r="B70" s="503" t="s">
        <v>122</v>
      </c>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506"/>
      <c r="AA70" s="465">
        <f>SUM(AA71:AD73)</f>
        <v>0</v>
      </c>
      <c r="AB70" s="465"/>
      <c r="AC70" s="465"/>
      <c r="AD70" s="469"/>
    </row>
    <row r="71" spans="1:30" ht="14.25" customHeight="1">
      <c r="A71" s="94">
        <v>2</v>
      </c>
      <c r="B71" s="361" t="s">
        <v>150</v>
      </c>
      <c r="C71" s="361"/>
      <c r="D71" s="361"/>
      <c r="E71" s="361"/>
      <c r="F71" s="361"/>
      <c r="G71" s="361"/>
      <c r="H71" s="361"/>
      <c r="I71" s="361"/>
      <c r="J71" s="361"/>
      <c r="K71" s="361"/>
      <c r="L71" s="361"/>
      <c r="M71" s="361"/>
      <c r="N71" s="361"/>
      <c r="O71" s="361"/>
      <c r="P71" s="361"/>
      <c r="Q71" s="361"/>
      <c r="R71" s="361"/>
      <c r="S71" s="361"/>
      <c r="T71" s="361"/>
      <c r="U71" s="361"/>
      <c r="V71" s="361"/>
      <c r="W71" s="361"/>
      <c r="X71" s="361"/>
      <c r="Y71" s="361"/>
      <c r="Z71" s="361"/>
      <c r="AA71" s="465">
        <f>SUM(AA64*(H11-AD28))</f>
        <v>0</v>
      </c>
      <c r="AB71" s="465"/>
      <c r="AC71" s="465"/>
      <c r="AD71" s="469"/>
    </row>
    <row r="72" spans="1:30" ht="14.25" customHeight="1">
      <c r="A72" s="94">
        <v>3</v>
      </c>
      <c r="B72" s="361" t="s">
        <v>147</v>
      </c>
      <c r="C72" s="361"/>
      <c r="D72" s="361"/>
      <c r="E72" s="361"/>
      <c r="F72" s="361"/>
      <c r="G72" s="361"/>
      <c r="H72" s="361"/>
      <c r="I72" s="361"/>
      <c r="J72" s="361"/>
      <c r="K72" s="361"/>
      <c r="L72" s="361"/>
      <c r="M72" s="361"/>
      <c r="N72" s="361"/>
      <c r="O72" s="361"/>
      <c r="P72" s="361"/>
      <c r="Q72" s="361"/>
      <c r="R72" s="361"/>
      <c r="S72" s="361"/>
      <c r="T72" s="361"/>
      <c r="U72" s="361"/>
      <c r="V72" s="361"/>
      <c r="W72" s="361"/>
      <c r="X72" s="361"/>
      <c r="Y72" s="361"/>
      <c r="Z72" s="361"/>
      <c r="AA72" s="465">
        <f>SUM(AA65*(H11-AD28))</f>
        <v>0</v>
      </c>
      <c r="AB72" s="465"/>
      <c r="AC72" s="465"/>
      <c r="AD72" s="469"/>
    </row>
    <row r="73" spans="1:30" ht="14.25" customHeight="1">
      <c r="A73" s="95">
        <v>4</v>
      </c>
      <c r="B73" s="464" t="s">
        <v>132</v>
      </c>
      <c r="C73" s="464"/>
      <c r="D73" s="464"/>
      <c r="E73" s="464"/>
      <c r="F73" s="464"/>
      <c r="G73" s="464"/>
      <c r="H73" s="464"/>
      <c r="I73" s="464"/>
      <c r="J73" s="464"/>
      <c r="K73" s="464"/>
      <c r="L73" s="464"/>
      <c r="M73" s="464"/>
      <c r="N73" s="464"/>
      <c r="O73" s="464"/>
      <c r="P73" s="464"/>
      <c r="Q73" s="464"/>
      <c r="R73" s="464"/>
      <c r="S73" s="464"/>
      <c r="T73" s="464"/>
      <c r="U73" s="464"/>
      <c r="V73" s="464"/>
      <c r="W73" s="464"/>
      <c r="X73" s="464"/>
      <c r="Y73" s="464"/>
      <c r="Z73" s="464"/>
      <c r="AA73" s="477">
        <v>0</v>
      </c>
      <c r="AB73" s="477"/>
      <c r="AC73" s="477"/>
      <c r="AD73" s="477"/>
    </row>
    <row r="74" spans="1:30" ht="14.25" customHeight="1">
      <c r="A74" s="94">
        <v>5</v>
      </c>
      <c r="B74" s="503" t="s">
        <v>121</v>
      </c>
      <c r="C74" s="504"/>
      <c r="D74" s="504"/>
      <c r="E74" s="504"/>
      <c r="F74" s="504"/>
      <c r="G74" s="504"/>
      <c r="H74" s="504"/>
      <c r="I74" s="504"/>
      <c r="J74" s="504"/>
      <c r="K74" s="504"/>
      <c r="L74" s="504"/>
      <c r="M74" s="504"/>
      <c r="N74" s="504"/>
      <c r="O74" s="504"/>
      <c r="P74" s="504"/>
      <c r="Q74" s="504"/>
      <c r="R74" s="504"/>
      <c r="S74" s="504"/>
      <c r="T74" s="504"/>
      <c r="U74" s="504"/>
      <c r="V74" s="504"/>
      <c r="W74" s="504"/>
      <c r="X74" s="504"/>
      <c r="Y74" s="504"/>
      <c r="Z74" s="505"/>
      <c r="AA74" s="465">
        <f>SUM(AA75:AD77)</f>
        <v>0</v>
      </c>
      <c r="AB74" s="465"/>
      <c r="AC74" s="465"/>
      <c r="AD74" s="469"/>
    </row>
    <row r="75" spans="1:30" ht="14.25" customHeight="1">
      <c r="A75" s="94">
        <v>6</v>
      </c>
      <c r="B75" s="361" t="s">
        <v>151</v>
      </c>
      <c r="C75" s="361"/>
      <c r="D75" s="361"/>
      <c r="E75" s="361"/>
      <c r="F75" s="361"/>
      <c r="G75" s="361"/>
      <c r="H75" s="361"/>
      <c r="I75" s="361"/>
      <c r="J75" s="361"/>
      <c r="K75" s="361"/>
      <c r="L75" s="361"/>
      <c r="M75" s="361"/>
      <c r="N75" s="361"/>
      <c r="O75" s="361"/>
      <c r="P75" s="361"/>
      <c r="Q75" s="361"/>
      <c r="R75" s="361"/>
      <c r="S75" s="361"/>
      <c r="T75" s="361"/>
      <c r="U75" s="361"/>
      <c r="V75" s="361"/>
      <c r="W75" s="361"/>
      <c r="X75" s="361"/>
      <c r="Y75" s="361"/>
      <c r="Z75" s="361"/>
      <c r="AA75" s="465">
        <f>SUM(AA34*(H11-AD28))</f>
        <v>0</v>
      </c>
      <c r="AB75" s="465"/>
      <c r="AC75" s="465"/>
      <c r="AD75" s="469"/>
    </row>
    <row r="76" spans="1:30" ht="14.25" customHeight="1">
      <c r="A76" s="95">
        <v>7</v>
      </c>
      <c r="B76" s="464" t="s">
        <v>123</v>
      </c>
      <c r="C76" s="464"/>
      <c r="D76" s="464"/>
      <c r="E76" s="464"/>
      <c r="F76" s="464"/>
      <c r="G76" s="464"/>
      <c r="H76" s="464"/>
      <c r="I76" s="464"/>
      <c r="J76" s="464"/>
      <c r="K76" s="464"/>
      <c r="L76" s="464"/>
      <c r="M76" s="464"/>
      <c r="N76" s="464"/>
      <c r="O76" s="464"/>
      <c r="P76" s="464"/>
      <c r="Q76" s="464"/>
      <c r="R76" s="464"/>
      <c r="S76" s="464"/>
      <c r="T76" s="464"/>
      <c r="U76" s="464"/>
      <c r="V76" s="464"/>
      <c r="W76" s="464"/>
      <c r="X76" s="464"/>
      <c r="Y76" s="464"/>
      <c r="Z76" s="464"/>
      <c r="AA76" s="477">
        <v>0</v>
      </c>
      <c r="AB76" s="477"/>
      <c r="AC76" s="477"/>
      <c r="AD76" s="477"/>
    </row>
    <row r="77" spans="1:30" ht="14.25" customHeight="1">
      <c r="A77" s="95">
        <v>8</v>
      </c>
      <c r="B77" s="464" t="s">
        <v>140</v>
      </c>
      <c r="C77" s="464"/>
      <c r="D77" s="464"/>
      <c r="E77" s="464"/>
      <c r="F77" s="464"/>
      <c r="G77" s="464"/>
      <c r="H77" s="464"/>
      <c r="I77" s="464"/>
      <c r="J77" s="464"/>
      <c r="K77" s="464"/>
      <c r="L77" s="464"/>
      <c r="M77" s="464"/>
      <c r="N77" s="464"/>
      <c r="O77" s="464"/>
      <c r="P77" s="464"/>
      <c r="Q77" s="464"/>
      <c r="R77" s="464"/>
      <c r="S77" s="464"/>
      <c r="T77" s="464"/>
      <c r="U77" s="464"/>
      <c r="V77" s="464"/>
      <c r="W77" s="464"/>
      <c r="X77" s="464"/>
      <c r="Y77" s="464"/>
      <c r="Z77" s="464"/>
      <c r="AA77" s="483">
        <v>0</v>
      </c>
      <c r="AB77" s="484"/>
      <c r="AC77" s="484"/>
      <c r="AD77" s="485"/>
    </row>
    <row r="78" spans="1:30" ht="14.25" customHeight="1">
      <c r="A78" s="94">
        <v>9</v>
      </c>
      <c r="B78" s="503" t="s">
        <v>124</v>
      </c>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506"/>
      <c r="AA78" s="465">
        <f>SUM(AA70-AA74)</f>
        <v>0</v>
      </c>
      <c r="AB78" s="465"/>
      <c r="AC78" s="465"/>
      <c r="AD78" s="469"/>
    </row>
    <row r="79" spans="1:30" ht="14.25" customHeight="1">
      <c r="A79" s="94">
        <v>10</v>
      </c>
      <c r="B79" s="503" t="s">
        <v>60</v>
      </c>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506"/>
      <c r="AA79" s="465">
        <f>SUM(AA80:AD83)</f>
        <v>0</v>
      </c>
      <c r="AB79" s="465"/>
      <c r="AC79" s="465"/>
      <c r="AD79" s="469"/>
    </row>
    <row r="80" spans="1:30" ht="14.25" customHeight="1">
      <c r="A80" s="95">
        <v>11</v>
      </c>
      <c r="B80" s="464" t="s">
        <v>149</v>
      </c>
      <c r="C80" s="468"/>
      <c r="D80" s="468"/>
      <c r="E80" s="468"/>
      <c r="F80" s="468"/>
      <c r="G80" s="468"/>
      <c r="H80" s="468"/>
      <c r="I80" s="468"/>
      <c r="J80" s="468"/>
      <c r="K80" s="468"/>
      <c r="L80" s="468"/>
      <c r="M80" s="468"/>
      <c r="N80" s="468"/>
      <c r="O80" s="468"/>
      <c r="P80" s="468"/>
      <c r="Q80" s="468"/>
      <c r="R80" s="468"/>
      <c r="S80" s="468"/>
      <c r="T80" s="468"/>
      <c r="U80" s="468"/>
      <c r="V80" s="468"/>
      <c r="W80" s="468"/>
      <c r="X80" s="468"/>
      <c r="Y80" s="468"/>
      <c r="Z80" s="468"/>
      <c r="AA80" s="477">
        <v>0</v>
      </c>
      <c r="AB80" s="477"/>
      <c r="AC80" s="477"/>
      <c r="AD80" s="477"/>
    </row>
    <row r="81" spans="1:30" ht="14.25" customHeight="1">
      <c r="A81" s="95">
        <v>12</v>
      </c>
      <c r="B81" s="464" t="s">
        <v>50</v>
      </c>
      <c r="C81" s="468"/>
      <c r="D81" s="468"/>
      <c r="E81" s="468"/>
      <c r="F81" s="468"/>
      <c r="G81" s="468"/>
      <c r="H81" s="468"/>
      <c r="I81" s="468"/>
      <c r="J81" s="468"/>
      <c r="K81" s="468"/>
      <c r="L81" s="468"/>
      <c r="M81" s="468"/>
      <c r="N81" s="468"/>
      <c r="O81" s="468"/>
      <c r="P81" s="468"/>
      <c r="Q81" s="468"/>
      <c r="R81" s="468"/>
      <c r="S81" s="468"/>
      <c r="T81" s="468"/>
      <c r="U81" s="468"/>
      <c r="V81" s="468"/>
      <c r="W81" s="468"/>
      <c r="X81" s="468"/>
      <c r="Y81" s="468"/>
      <c r="Z81" s="468"/>
      <c r="AA81" s="477">
        <v>0</v>
      </c>
      <c r="AB81" s="477"/>
      <c r="AC81" s="477"/>
      <c r="AD81" s="477"/>
    </row>
    <row r="82" spans="1:30" ht="14.25" customHeight="1">
      <c r="A82" s="95">
        <v>13</v>
      </c>
      <c r="B82" s="464" t="s">
        <v>164</v>
      </c>
      <c r="C82" s="468"/>
      <c r="D82" s="468"/>
      <c r="E82" s="468"/>
      <c r="F82" s="468"/>
      <c r="G82" s="468"/>
      <c r="H82" s="468"/>
      <c r="I82" s="468"/>
      <c r="J82" s="468"/>
      <c r="K82" s="468"/>
      <c r="L82" s="468"/>
      <c r="M82" s="468"/>
      <c r="N82" s="468"/>
      <c r="O82" s="468"/>
      <c r="P82" s="468"/>
      <c r="Q82" s="468"/>
      <c r="R82" s="468"/>
      <c r="S82" s="468"/>
      <c r="T82" s="468"/>
      <c r="U82" s="468"/>
      <c r="V82" s="468"/>
      <c r="W82" s="468"/>
      <c r="X82" s="468"/>
      <c r="Y82" s="468"/>
      <c r="Z82" s="468"/>
      <c r="AA82" s="477">
        <v>0</v>
      </c>
      <c r="AB82" s="477"/>
      <c r="AC82" s="477"/>
      <c r="AD82" s="477"/>
    </row>
    <row r="83" spans="1:30" ht="14.25" customHeight="1">
      <c r="A83" s="95">
        <v>14</v>
      </c>
      <c r="B83" s="464" t="s">
        <v>165</v>
      </c>
      <c r="C83" s="468"/>
      <c r="D83" s="468"/>
      <c r="E83" s="468"/>
      <c r="F83" s="468"/>
      <c r="G83" s="468"/>
      <c r="H83" s="468"/>
      <c r="I83" s="468"/>
      <c r="J83" s="468"/>
      <c r="K83" s="468"/>
      <c r="L83" s="468"/>
      <c r="M83" s="468"/>
      <c r="N83" s="468"/>
      <c r="O83" s="468"/>
      <c r="P83" s="468"/>
      <c r="Q83" s="468"/>
      <c r="R83" s="468"/>
      <c r="S83" s="468"/>
      <c r="T83" s="468"/>
      <c r="U83" s="468"/>
      <c r="V83" s="468"/>
      <c r="W83" s="468"/>
      <c r="X83" s="468"/>
      <c r="Y83" s="468"/>
      <c r="Z83" s="468"/>
      <c r="AA83" s="477">
        <v>0</v>
      </c>
      <c r="AB83" s="477"/>
      <c r="AC83" s="477"/>
      <c r="AD83" s="477"/>
    </row>
    <row r="84" spans="1:30" ht="14.25" customHeight="1">
      <c r="A84" s="94">
        <v>15</v>
      </c>
      <c r="B84" s="503" t="s">
        <v>61</v>
      </c>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506"/>
      <c r="AA84" s="465">
        <f>SUM(AA78-AA79)</f>
        <v>0</v>
      </c>
      <c r="AB84" s="465"/>
      <c r="AC84" s="465"/>
      <c r="AD84" s="469"/>
    </row>
    <row r="85" spans="1:30" ht="14.25" customHeight="1">
      <c r="A85" s="95">
        <v>16</v>
      </c>
      <c r="B85" s="512" t="s">
        <v>168</v>
      </c>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506"/>
      <c r="AA85" s="477">
        <v>0</v>
      </c>
      <c r="AB85" s="477"/>
      <c r="AC85" s="477"/>
      <c r="AD85" s="477"/>
    </row>
    <row r="86" spans="1:30" ht="14.25" customHeight="1">
      <c r="A86" s="94">
        <v>17</v>
      </c>
      <c r="B86" s="503" t="s">
        <v>175</v>
      </c>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506"/>
      <c r="AA86" s="465">
        <f>SUM(A11)+V11</f>
        <v>0</v>
      </c>
      <c r="AB86" s="465"/>
      <c r="AC86" s="465"/>
      <c r="AD86" s="469"/>
    </row>
    <row r="87" spans="1:30" ht="14.25" customHeight="1">
      <c r="A87" s="95">
        <v>18</v>
      </c>
      <c r="B87" s="512" t="s">
        <v>169</v>
      </c>
      <c r="C87" s="243"/>
      <c r="D87" s="243"/>
      <c r="E87" s="243"/>
      <c r="F87" s="243"/>
      <c r="G87" s="243"/>
      <c r="H87" s="243"/>
      <c r="I87" s="243"/>
      <c r="J87" s="243"/>
      <c r="K87" s="243"/>
      <c r="L87" s="243"/>
      <c r="M87" s="243"/>
      <c r="N87" s="243"/>
      <c r="O87" s="243"/>
      <c r="P87" s="243"/>
      <c r="Q87" s="243"/>
      <c r="R87" s="243"/>
      <c r="S87" s="243"/>
      <c r="T87" s="243"/>
      <c r="U87" s="243"/>
      <c r="V87" s="243"/>
      <c r="W87" s="243"/>
      <c r="X87" s="243"/>
      <c r="Y87" s="243"/>
      <c r="Z87" s="506"/>
      <c r="AA87" s="477">
        <v>0</v>
      </c>
      <c r="AB87" s="477"/>
      <c r="AC87" s="477"/>
      <c r="AD87" s="477"/>
    </row>
    <row r="88" spans="1:30" ht="14.25" customHeight="1">
      <c r="A88" s="94">
        <v>19</v>
      </c>
      <c r="B88" s="503" t="s">
        <v>120</v>
      </c>
      <c r="C88" s="243"/>
      <c r="D88" s="243"/>
      <c r="E88" s="243"/>
      <c r="F88" s="243"/>
      <c r="G88" s="243"/>
      <c r="H88" s="243"/>
      <c r="I88" s="243"/>
      <c r="J88" s="243"/>
      <c r="K88" s="243"/>
      <c r="L88" s="243"/>
      <c r="M88" s="243"/>
      <c r="N88" s="243"/>
      <c r="O88" s="243"/>
      <c r="P88" s="243"/>
      <c r="Q88" s="243"/>
      <c r="R88" s="243"/>
      <c r="S88" s="243"/>
      <c r="T88" s="243"/>
      <c r="U88" s="243"/>
      <c r="V88" s="243"/>
      <c r="W88" s="243"/>
      <c r="X88" s="243"/>
      <c r="Y88" s="243"/>
      <c r="Z88" s="506"/>
      <c r="AA88" s="465">
        <f>SUM(AA84-AA85-AA86-AA87)</f>
        <v>0</v>
      </c>
      <c r="AB88" s="465"/>
      <c r="AC88" s="465"/>
      <c r="AD88" s="469"/>
    </row>
    <row r="89" spans="1:30" ht="13.5" customHeight="1">
      <c r="A89" s="35"/>
      <c r="B89" s="24"/>
      <c r="C89" s="36"/>
      <c r="D89" s="36"/>
      <c r="E89" s="36"/>
      <c r="F89" s="36"/>
      <c r="G89" s="36"/>
      <c r="H89" s="36"/>
      <c r="I89" s="36"/>
      <c r="J89" s="36"/>
      <c r="K89" s="36"/>
      <c r="L89" s="36"/>
      <c r="M89" s="36"/>
      <c r="N89" s="36"/>
      <c r="O89" s="36"/>
      <c r="P89" s="36"/>
      <c r="Q89" s="36"/>
      <c r="R89" s="36"/>
      <c r="S89" s="36"/>
      <c r="T89" s="36"/>
      <c r="U89" s="36"/>
      <c r="V89" s="36"/>
      <c r="W89" s="36"/>
      <c r="X89" s="36"/>
      <c r="Y89" s="36"/>
      <c r="Z89" s="36"/>
      <c r="AA89" s="38"/>
      <c r="AB89" s="37"/>
      <c r="AC89" s="37"/>
      <c r="AD89" s="79"/>
    </row>
    <row r="90" spans="1:29" ht="15">
      <c r="A90" s="47" t="s">
        <v>102</v>
      </c>
      <c r="B90" s="9"/>
      <c r="C90" s="9"/>
      <c r="D90" s="9"/>
      <c r="E90" s="9"/>
      <c r="F90" s="9"/>
      <c r="G90" s="9"/>
      <c r="H90" s="9"/>
      <c r="I90" s="9"/>
      <c r="J90" s="9"/>
      <c r="K90" s="9"/>
      <c r="L90" s="9"/>
      <c r="M90" s="9"/>
      <c r="N90" s="9"/>
      <c r="O90" s="9"/>
      <c r="P90" s="9"/>
      <c r="Q90" s="9"/>
      <c r="R90" s="9"/>
      <c r="S90" s="9"/>
      <c r="T90" s="9"/>
      <c r="U90" s="9"/>
      <c r="V90" s="9"/>
      <c r="W90" s="9"/>
      <c r="X90" s="9"/>
      <c r="Y90" s="9"/>
      <c r="Z90" s="9"/>
      <c r="AA90" s="9"/>
      <c r="AB90" s="80"/>
      <c r="AC90" s="80"/>
    </row>
    <row r="91" spans="1:29" ht="15">
      <c r="A91" s="47" t="s">
        <v>103</v>
      </c>
      <c r="B91" s="9"/>
      <c r="C91" s="9"/>
      <c r="D91" s="9"/>
      <c r="E91" s="9"/>
      <c r="F91" s="9"/>
      <c r="G91" s="9"/>
      <c r="H91" s="9"/>
      <c r="I91" s="9"/>
      <c r="J91" s="9"/>
      <c r="K91" s="9"/>
      <c r="L91" s="9"/>
      <c r="M91" s="9"/>
      <c r="N91" s="9"/>
      <c r="O91" s="9"/>
      <c r="P91" s="9"/>
      <c r="Q91" s="9"/>
      <c r="R91" s="9"/>
      <c r="S91" s="9"/>
      <c r="T91" s="9"/>
      <c r="U91" s="9"/>
      <c r="V91" s="9"/>
      <c r="W91" s="9"/>
      <c r="X91" s="9"/>
      <c r="Y91" s="9"/>
      <c r="Z91" s="9"/>
      <c r="AA91" s="9"/>
      <c r="AB91" s="80"/>
      <c r="AC91" s="80"/>
    </row>
    <row r="92" spans="1:29" ht="15">
      <c r="A92" s="47" t="s">
        <v>99</v>
      </c>
      <c r="B92" s="9"/>
      <c r="C92" s="9"/>
      <c r="D92" s="9"/>
      <c r="E92" s="9"/>
      <c r="F92" s="9"/>
      <c r="G92" s="9"/>
      <c r="H92" s="9"/>
      <c r="I92" s="9"/>
      <c r="J92" s="9"/>
      <c r="K92" s="9"/>
      <c r="L92" s="9"/>
      <c r="M92" s="9"/>
      <c r="N92" s="9"/>
      <c r="O92" s="9"/>
      <c r="P92" s="9"/>
      <c r="Q92" s="9"/>
      <c r="R92" s="9"/>
      <c r="S92" s="9"/>
      <c r="T92" s="9"/>
      <c r="U92" s="9"/>
      <c r="V92" s="9"/>
      <c r="W92" s="9"/>
      <c r="X92" s="9"/>
      <c r="Y92" s="9"/>
      <c r="Z92" s="9"/>
      <c r="AA92" s="9"/>
      <c r="AB92" s="80"/>
      <c r="AC92" s="80"/>
    </row>
    <row r="93" spans="1:29" ht="15">
      <c r="A93" s="47" t="s">
        <v>65</v>
      </c>
      <c r="B93" s="9"/>
      <c r="C93" s="9"/>
      <c r="D93" s="9"/>
      <c r="E93" s="9"/>
      <c r="F93" s="9"/>
      <c r="G93" s="9"/>
      <c r="H93" s="9"/>
      <c r="I93" s="9"/>
      <c r="J93" s="9"/>
      <c r="K93" s="9"/>
      <c r="L93" s="9"/>
      <c r="M93" s="9"/>
      <c r="N93" s="9"/>
      <c r="O93" s="9"/>
      <c r="P93" s="9"/>
      <c r="Q93" s="9"/>
      <c r="R93" s="9"/>
      <c r="S93" s="9"/>
      <c r="T93" s="9"/>
      <c r="U93" s="9"/>
      <c r="V93" s="9"/>
      <c r="W93" s="9"/>
      <c r="X93" s="9"/>
      <c r="Y93" s="9"/>
      <c r="Z93" s="9"/>
      <c r="AA93" s="9"/>
      <c r="AB93" s="80"/>
      <c r="AC93" s="80"/>
    </row>
    <row r="94" spans="1:29" ht="15">
      <c r="A94" s="47"/>
      <c r="B94" s="9"/>
      <c r="C94" s="9"/>
      <c r="D94" s="9"/>
      <c r="E94" s="9"/>
      <c r="F94" s="9"/>
      <c r="G94" s="9"/>
      <c r="H94" s="9"/>
      <c r="I94" s="9"/>
      <c r="J94" s="9"/>
      <c r="K94" s="9"/>
      <c r="L94" s="9"/>
      <c r="M94" s="9"/>
      <c r="N94" s="9"/>
      <c r="O94" s="9"/>
      <c r="P94" s="9"/>
      <c r="Q94" s="9"/>
      <c r="R94" s="9"/>
      <c r="S94" s="9"/>
      <c r="T94" s="9"/>
      <c r="U94" s="9"/>
      <c r="V94" s="9"/>
      <c r="W94" s="9"/>
      <c r="X94" s="9"/>
      <c r="Y94" s="9"/>
      <c r="Z94" s="9"/>
      <c r="AA94" s="9"/>
      <c r="AB94" s="80"/>
      <c r="AC94" s="80"/>
    </row>
    <row r="95" ht="15.75">
      <c r="A95" s="63" t="s">
        <v>167</v>
      </c>
    </row>
    <row r="98" spans="17:30" ht="15">
      <c r="Q98" s="81" t="s">
        <v>27</v>
      </c>
      <c r="R98" s="9"/>
      <c r="S98" s="9"/>
      <c r="T98" s="292"/>
      <c r="U98" s="244"/>
      <c r="V98" s="244"/>
      <c r="W98" s="244"/>
      <c r="X98" s="244"/>
      <c r="Y98" s="244"/>
      <c r="Z98" s="244"/>
      <c r="AA98" s="244"/>
      <c r="AB98" s="244"/>
      <c r="AC98" s="9"/>
      <c r="AD98" s="9"/>
    </row>
    <row r="99" spans="17:30" ht="15">
      <c r="Q99" s="9"/>
      <c r="R99" s="9"/>
      <c r="S99" s="9"/>
      <c r="T99" s="9"/>
      <c r="U99" s="9"/>
      <c r="V99" s="9"/>
      <c r="W99" s="9"/>
      <c r="X99" s="9"/>
      <c r="Y99" s="9"/>
      <c r="Z99" s="9"/>
      <c r="AA99" s="9"/>
      <c r="AB99" s="9"/>
      <c r="AC99" s="9"/>
      <c r="AD99" s="9"/>
    </row>
    <row r="100" spans="17:30" ht="15">
      <c r="Q100" s="9"/>
      <c r="R100" s="9"/>
      <c r="S100" s="9"/>
      <c r="T100" s="290" t="s">
        <v>374</v>
      </c>
      <c r="U100" s="291"/>
      <c r="V100" s="291"/>
      <c r="W100" s="291"/>
      <c r="X100" s="291"/>
      <c r="Y100" s="291"/>
      <c r="Z100" s="291"/>
      <c r="AA100" s="291"/>
      <c r="AB100" s="291"/>
      <c r="AC100" s="291"/>
      <c r="AD100" s="291"/>
    </row>
  </sheetData>
  <sheetProtection/>
  <mergeCells count="166">
    <mergeCell ref="A12:AD12"/>
    <mergeCell ref="A13:I13"/>
    <mergeCell ref="J13:Q13"/>
    <mergeCell ref="R13:W13"/>
    <mergeCell ref="X13:AA13"/>
    <mergeCell ref="AB13:AD13"/>
    <mergeCell ref="A10:G10"/>
    <mergeCell ref="H10:N10"/>
    <mergeCell ref="O10:U10"/>
    <mergeCell ref="V10:AD10"/>
    <mergeCell ref="A11:G11"/>
    <mergeCell ref="H11:N11"/>
    <mergeCell ref="O11:U11"/>
    <mergeCell ref="V11:AD11"/>
    <mergeCell ref="A14:I14"/>
    <mergeCell ref="J14:Q14"/>
    <mergeCell ref="R14:W14"/>
    <mergeCell ref="X14:AA14"/>
    <mergeCell ref="AB14:AD14"/>
    <mergeCell ref="A15:I15"/>
    <mergeCell ref="J15:Q15"/>
    <mergeCell ref="R15:W15"/>
    <mergeCell ref="X15:AA15"/>
    <mergeCell ref="AB15:AD15"/>
    <mergeCell ref="A16:I16"/>
    <mergeCell ref="J16:Q16"/>
    <mergeCell ref="R16:W16"/>
    <mergeCell ref="X16:AA16"/>
    <mergeCell ref="AB16:AD16"/>
    <mergeCell ref="A17:I17"/>
    <mergeCell ref="J17:Q17"/>
    <mergeCell ref="R17:W17"/>
    <mergeCell ref="X17:AA17"/>
    <mergeCell ref="AB17:AD17"/>
    <mergeCell ref="B21:N21"/>
    <mergeCell ref="P21:AD21"/>
    <mergeCell ref="B22:N22"/>
    <mergeCell ref="P22:AD22"/>
    <mergeCell ref="B24:N24"/>
    <mergeCell ref="P24:AD24"/>
    <mergeCell ref="A18:I18"/>
    <mergeCell ref="J18:Q18"/>
    <mergeCell ref="R18:W18"/>
    <mergeCell ref="X18:AA18"/>
    <mergeCell ref="AB18:AD18"/>
    <mergeCell ref="B20:N20"/>
    <mergeCell ref="P20:AD20"/>
    <mergeCell ref="A32:AD32"/>
    <mergeCell ref="B33:Z33"/>
    <mergeCell ref="AA33:AD33"/>
    <mergeCell ref="A34:Z34"/>
    <mergeCell ref="AA34:AD34"/>
    <mergeCell ref="B35:Z35"/>
    <mergeCell ref="AA35:AD35"/>
    <mergeCell ref="B25:N25"/>
    <mergeCell ref="P25:AD25"/>
    <mergeCell ref="B27:AD27"/>
    <mergeCell ref="H28:V28"/>
    <mergeCell ref="A30:H30"/>
    <mergeCell ref="I30:AD30"/>
    <mergeCell ref="B40:Z40"/>
    <mergeCell ref="AA40:AD40"/>
    <mergeCell ref="B41:Z41"/>
    <mergeCell ref="AA41:AD41"/>
    <mergeCell ref="B42:Z42"/>
    <mergeCell ref="AA42:AD42"/>
    <mergeCell ref="B37:Z37"/>
    <mergeCell ref="AA37:AD37"/>
    <mergeCell ref="B38:Z38"/>
    <mergeCell ref="AA38:AD38"/>
    <mergeCell ref="A39:Z39"/>
    <mergeCell ref="AA39:AD39"/>
    <mergeCell ref="B46:Z46"/>
    <mergeCell ref="AA46:AD46"/>
    <mergeCell ref="B47:Z47"/>
    <mergeCell ref="AA47:AD47"/>
    <mergeCell ref="B48:Z48"/>
    <mergeCell ref="AA48:AD48"/>
    <mergeCell ref="A55:Z55"/>
    <mergeCell ref="AA55:AD55"/>
    <mergeCell ref="A56:Z56"/>
    <mergeCell ref="AA56:AD56"/>
    <mergeCell ref="B43:Z43"/>
    <mergeCell ref="AA43:AD43"/>
    <mergeCell ref="B44:Z44"/>
    <mergeCell ref="AA44:AD44"/>
    <mergeCell ref="B45:Z45"/>
    <mergeCell ref="AA45:AD45"/>
    <mergeCell ref="A64:Z64"/>
    <mergeCell ref="AA64:AD64"/>
    <mergeCell ref="B49:Z49"/>
    <mergeCell ref="AA49:AD49"/>
    <mergeCell ref="A50:Z50"/>
    <mergeCell ref="AA50:AD50"/>
    <mergeCell ref="A51:Z51"/>
    <mergeCell ref="AA51:AD51"/>
    <mergeCell ref="A54:Z54"/>
    <mergeCell ref="AA54:AD54"/>
    <mergeCell ref="A58:Z58"/>
    <mergeCell ref="AA58:AD58"/>
    <mergeCell ref="A59:Z59"/>
    <mergeCell ref="AA59:AD59"/>
    <mergeCell ref="B70:Z70"/>
    <mergeCell ref="AA70:AD70"/>
    <mergeCell ref="A62:Z62"/>
    <mergeCell ref="AA62:AD62"/>
    <mergeCell ref="A63:Z63"/>
    <mergeCell ref="AA63:AD63"/>
    <mergeCell ref="B71:Z71"/>
    <mergeCell ref="AA71:AD71"/>
    <mergeCell ref="B72:Z72"/>
    <mergeCell ref="AA72:AD72"/>
    <mergeCell ref="A65:Z65"/>
    <mergeCell ref="AA65:AD65"/>
    <mergeCell ref="A66:Z66"/>
    <mergeCell ref="AA66:AD66"/>
    <mergeCell ref="A69:Z69"/>
    <mergeCell ref="AA69:AD69"/>
    <mergeCell ref="B76:Z76"/>
    <mergeCell ref="AA76:AD76"/>
    <mergeCell ref="B77:Z77"/>
    <mergeCell ref="AA77:AD77"/>
    <mergeCell ref="B78:Z78"/>
    <mergeCell ref="AA78:AD78"/>
    <mergeCell ref="B73:Z73"/>
    <mergeCell ref="AA73:AD73"/>
    <mergeCell ref="B74:Z74"/>
    <mergeCell ref="AA74:AD74"/>
    <mergeCell ref="B75:Z75"/>
    <mergeCell ref="AA75:AD75"/>
    <mergeCell ref="B36:Z36"/>
    <mergeCell ref="AA36:AD36"/>
    <mergeCell ref="AA57:AD57"/>
    <mergeCell ref="A57:Z57"/>
    <mergeCell ref="B88:Z88"/>
    <mergeCell ref="AA88:AD88"/>
    <mergeCell ref="B82:Z82"/>
    <mergeCell ref="AA82:AD82"/>
    <mergeCell ref="B83:Z83"/>
    <mergeCell ref="AA83:AD83"/>
    <mergeCell ref="T98:AB98"/>
    <mergeCell ref="T100:AD100"/>
    <mergeCell ref="B85:Z85"/>
    <mergeCell ref="AA85:AD85"/>
    <mergeCell ref="B86:Z86"/>
    <mergeCell ref="AA86:AD86"/>
    <mergeCell ref="B87:Z87"/>
    <mergeCell ref="AA87:AD87"/>
    <mergeCell ref="B84:Z84"/>
    <mergeCell ref="AA84:AD84"/>
    <mergeCell ref="B79:Z79"/>
    <mergeCell ref="AA79:AD79"/>
    <mergeCell ref="B80:Z80"/>
    <mergeCell ref="AA80:AD80"/>
    <mergeCell ref="B81:Z81"/>
    <mergeCell ref="AA81:AD81"/>
    <mergeCell ref="A8:AD8"/>
    <mergeCell ref="A1:T1"/>
    <mergeCell ref="U1:V2"/>
    <mergeCell ref="W1:AC1"/>
    <mergeCell ref="A2:T2"/>
    <mergeCell ref="W2:AC2"/>
    <mergeCell ref="A4:AD4"/>
    <mergeCell ref="A5:AD5"/>
    <mergeCell ref="A6:AD6"/>
    <mergeCell ref="A7:AD7"/>
  </mergeCells>
  <printOptions/>
  <pageMargins left="0.3937007874015748" right="0.3937007874015748" top="0.3937007874015748" bottom="0.3937007874015748" header="0" footer="0"/>
  <pageSetup horizontalDpi="600" verticalDpi="600" orientation="portrait" paperSize="9" r:id="rId1"/>
  <rowBreaks count="1" manualBreakCount="1">
    <brk id="52" max="30" man="1"/>
  </rowBreaks>
</worksheet>
</file>

<file path=xl/worksheets/sheet11.xml><?xml version="1.0" encoding="utf-8"?>
<worksheet xmlns="http://schemas.openxmlformats.org/spreadsheetml/2006/main" xmlns:r="http://schemas.openxmlformats.org/officeDocument/2006/relationships">
  <dimension ref="A1:AF99"/>
  <sheetViews>
    <sheetView view="pageBreakPreview" zoomScaleSheetLayoutView="100" zoomScalePageLayoutView="0" workbookViewId="0" topLeftCell="A73">
      <selection activeCell="T99" sqref="T99:AD99"/>
    </sheetView>
  </sheetViews>
  <sheetFormatPr defaultColWidth="9.140625" defaultRowHeight="15"/>
  <cols>
    <col min="1" max="1" width="3.28125" style="21" customWidth="1"/>
    <col min="2" max="30" width="3.00390625" style="21" customWidth="1"/>
    <col min="31" max="31" width="1.57421875" style="21" customWidth="1"/>
    <col min="32" max="32" width="3.00390625" style="21" customWidth="1"/>
    <col min="33" max="33" width="7.140625" style="21" customWidth="1"/>
    <col min="34" max="34" width="2.421875" style="21" customWidth="1"/>
    <col min="35" max="35" width="11.140625" style="21" customWidth="1"/>
    <col min="36" max="37" width="3.00390625" style="21" customWidth="1"/>
    <col min="38" max="16384" width="9.140625" style="21" customWidth="1"/>
  </cols>
  <sheetData>
    <row r="1" spans="1:29" ht="14.25" customHeight="1">
      <c r="A1" s="442">
        <f>'заявление юл'!H12</f>
        <v>0</v>
      </c>
      <c r="B1" s="443"/>
      <c r="C1" s="443"/>
      <c r="D1" s="443"/>
      <c r="E1" s="443"/>
      <c r="F1" s="443"/>
      <c r="G1" s="444"/>
      <c r="H1" s="444"/>
      <c r="I1" s="444"/>
      <c r="J1" s="444"/>
      <c r="K1" s="444"/>
      <c r="L1" s="444"/>
      <c r="M1" s="444"/>
      <c r="N1" s="444"/>
      <c r="O1" s="444"/>
      <c r="P1" s="444"/>
      <c r="Q1" s="444"/>
      <c r="R1" s="444"/>
      <c r="S1" s="445"/>
      <c r="T1" s="445"/>
      <c r="U1" s="446" t="s">
        <v>8</v>
      </c>
      <c r="V1" s="447"/>
      <c r="W1" s="448">
        <f>'заявление юл'!C13</f>
        <v>0</v>
      </c>
      <c r="X1" s="448"/>
      <c r="Y1" s="444"/>
      <c r="Z1" s="444"/>
      <c r="AA1" s="444"/>
      <c r="AB1" s="444"/>
      <c r="AC1" s="444"/>
    </row>
    <row r="2" spans="1:30" ht="14.25" customHeight="1">
      <c r="A2" s="449">
        <f>'заявление ип'!H12</f>
        <v>0</v>
      </c>
      <c r="B2" s="450"/>
      <c r="C2" s="450"/>
      <c r="D2" s="450"/>
      <c r="E2" s="450"/>
      <c r="F2" s="450"/>
      <c r="G2" s="451"/>
      <c r="H2" s="451"/>
      <c r="I2" s="451"/>
      <c r="J2" s="451"/>
      <c r="K2" s="451"/>
      <c r="L2" s="451"/>
      <c r="M2" s="451"/>
      <c r="N2" s="451"/>
      <c r="O2" s="451"/>
      <c r="P2" s="451"/>
      <c r="Q2" s="451"/>
      <c r="R2" s="451"/>
      <c r="S2" s="244"/>
      <c r="T2" s="244"/>
      <c r="U2" s="447"/>
      <c r="V2" s="447"/>
      <c r="W2" s="452">
        <f>'заявление ип'!C13</f>
        <v>0</v>
      </c>
      <c r="X2" s="452"/>
      <c r="Y2" s="451"/>
      <c r="Z2" s="451"/>
      <c r="AA2" s="451"/>
      <c r="AB2" s="451"/>
      <c r="AC2" s="451"/>
      <c r="AD2" s="27"/>
    </row>
    <row r="3" spans="1:6" ht="15">
      <c r="A3" s="22"/>
      <c r="F3" s="23" t="s">
        <v>53</v>
      </c>
    </row>
    <row r="4" spans="1:30" ht="20.25">
      <c r="A4" s="453" t="s">
        <v>52</v>
      </c>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row>
    <row r="5" spans="1:30" ht="15.75" customHeight="1">
      <c r="A5" s="453" t="s">
        <v>166</v>
      </c>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row>
    <row r="6" spans="1:30" ht="14.25" customHeight="1">
      <c r="A6" s="455">
        <f>'заявление юл'!A5</f>
        <v>0</v>
      </c>
      <c r="B6" s="448"/>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row>
    <row r="7" spans="1:30" ht="14.25" customHeight="1">
      <c r="A7" s="456">
        <f>'заявление ип'!A5</f>
        <v>0</v>
      </c>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row>
    <row r="8" spans="1:30" ht="15">
      <c r="A8" s="440" t="s">
        <v>51</v>
      </c>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row>
    <row r="9" spans="1:30" ht="15">
      <c r="A9" s="74" t="s">
        <v>118</v>
      </c>
      <c r="B9" s="128"/>
      <c r="C9" s="128"/>
      <c r="D9" s="128"/>
      <c r="E9" s="128"/>
      <c r="F9" s="128"/>
      <c r="G9" s="128"/>
      <c r="H9" s="128"/>
      <c r="I9" s="128"/>
      <c r="J9" s="128"/>
      <c r="K9" s="128"/>
      <c r="L9" s="18"/>
      <c r="M9" s="18"/>
      <c r="N9" s="18"/>
      <c r="O9" s="18"/>
      <c r="P9" s="18"/>
      <c r="Q9" s="18"/>
      <c r="R9" s="18"/>
      <c r="S9" s="18"/>
      <c r="T9" s="18"/>
      <c r="U9" s="18"/>
      <c r="V9" s="128"/>
      <c r="W9" s="128"/>
      <c r="X9" s="128"/>
      <c r="Y9" s="128"/>
      <c r="Z9" s="128"/>
      <c r="AA9" s="128"/>
      <c r="AB9" s="128"/>
      <c r="AC9" s="128"/>
      <c r="AD9" s="128"/>
    </row>
    <row r="10" spans="1:30" ht="15">
      <c r="A10" s="470" t="s">
        <v>127</v>
      </c>
      <c r="B10" s="471" t="s">
        <v>48</v>
      </c>
      <c r="C10" s="471"/>
      <c r="D10" s="471"/>
      <c r="E10" s="471"/>
      <c r="F10" s="471"/>
      <c r="G10" s="471"/>
      <c r="H10" s="470" t="s">
        <v>58</v>
      </c>
      <c r="I10" s="471"/>
      <c r="J10" s="471"/>
      <c r="K10" s="471"/>
      <c r="L10" s="471"/>
      <c r="M10" s="471"/>
      <c r="N10" s="471"/>
      <c r="O10" s="470" t="s">
        <v>59</v>
      </c>
      <c r="P10" s="471"/>
      <c r="Q10" s="471"/>
      <c r="R10" s="471"/>
      <c r="S10" s="471"/>
      <c r="T10" s="471"/>
      <c r="U10" s="471"/>
      <c r="V10" s="470" t="s">
        <v>105</v>
      </c>
      <c r="W10" s="471"/>
      <c r="X10" s="471"/>
      <c r="Y10" s="471"/>
      <c r="Z10" s="471"/>
      <c r="AA10" s="471"/>
      <c r="AB10" s="471"/>
      <c r="AC10" s="361"/>
      <c r="AD10" s="361"/>
    </row>
    <row r="11" spans="1:30" ht="15">
      <c r="A11" s="472">
        <f>'заявление ип'!D6</f>
        <v>0</v>
      </c>
      <c r="B11" s="473"/>
      <c r="C11" s="473"/>
      <c r="D11" s="473"/>
      <c r="E11" s="473"/>
      <c r="F11" s="473"/>
      <c r="G11" s="473"/>
      <c r="H11" s="472">
        <f>'заявление ип'!N6</f>
        <v>0</v>
      </c>
      <c r="I11" s="473"/>
      <c r="J11" s="473"/>
      <c r="K11" s="473"/>
      <c r="L11" s="473"/>
      <c r="M11" s="473"/>
      <c r="N11" s="473"/>
      <c r="O11" s="472">
        <f>'заявление ип'!Y6</f>
        <v>0</v>
      </c>
      <c r="P11" s="473"/>
      <c r="Q11" s="473"/>
      <c r="R11" s="473"/>
      <c r="S11" s="473"/>
      <c r="T11" s="473"/>
      <c r="U11" s="473"/>
      <c r="V11" s="478"/>
      <c r="W11" s="479"/>
      <c r="X11" s="479"/>
      <c r="Y11" s="479"/>
      <c r="Z11" s="479"/>
      <c r="AA11" s="479"/>
      <c r="AB11" s="479"/>
      <c r="AC11" s="464"/>
      <c r="AD11" s="464"/>
    </row>
    <row r="12" spans="1:30" ht="15">
      <c r="A12" s="466" t="s">
        <v>184</v>
      </c>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row>
    <row r="13" spans="1:30" ht="35.25" customHeight="1">
      <c r="A13" s="470" t="s">
        <v>185</v>
      </c>
      <c r="B13" s="470"/>
      <c r="C13" s="470"/>
      <c r="D13" s="470"/>
      <c r="E13" s="470"/>
      <c r="F13" s="474"/>
      <c r="G13" s="474"/>
      <c r="H13" s="474"/>
      <c r="I13" s="474"/>
      <c r="J13" s="470" t="s">
        <v>114</v>
      </c>
      <c r="K13" s="474"/>
      <c r="L13" s="474"/>
      <c r="M13" s="474"/>
      <c r="N13" s="474"/>
      <c r="O13" s="474"/>
      <c r="P13" s="474"/>
      <c r="Q13" s="474"/>
      <c r="R13" s="458" t="s">
        <v>141</v>
      </c>
      <c r="S13" s="460"/>
      <c r="T13" s="460"/>
      <c r="U13" s="460"/>
      <c r="V13" s="459"/>
      <c r="W13" s="459"/>
      <c r="X13" s="532" t="s">
        <v>190</v>
      </c>
      <c r="Y13" s="533"/>
      <c r="Z13" s="533"/>
      <c r="AA13" s="534"/>
      <c r="AB13" s="535" t="s">
        <v>146</v>
      </c>
      <c r="AC13" s="536"/>
      <c r="AD13" s="537"/>
    </row>
    <row r="14" spans="1:30" ht="17.25" customHeight="1">
      <c r="A14" s="464"/>
      <c r="B14" s="464"/>
      <c r="C14" s="464"/>
      <c r="D14" s="464"/>
      <c r="E14" s="464"/>
      <c r="F14" s="464"/>
      <c r="G14" s="464"/>
      <c r="H14" s="464"/>
      <c r="I14" s="464"/>
      <c r="J14" s="464"/>
      <c r="K14" s="464"/>
      <c r="L14" s="464"/>
      <c r="M14" s="464"/>
      <c r="N14" s="464"/>
      <c r="O14" s="464"/>
      <c r="P14" s="464"/>
      <c r="Q14" s="464"/>
      <c r="R14" s="461"/>
      <c r="S14" s="462"/>
      <c r="T14" s="462"/>
      <c r="U14" s="462"/>
      <c r="V14" s="462"/>
      <c r="W14" s="463"/>
      <c r="X14" s="461"/>
      <c r="Y14" s="462"/>
      <c r="Z14" s="462"/>
      <c r="AA14" s="463"/>
      <c r="AB14" s="461"/>
      <c r="AC14" s="462"/>
      <c r="AD14" s="463"/>
    </row>
    <row r="15" spans="1:30" ht="17.25" customHeight="1">
      <c r="A15" s="464"/>
      <c r="B15" s="464"/>
      <c r="C15" s="464"/>
      <c r="D15" s="464"/>
      <c r="E15" s="464"/>
      <c r="F15" s="464"/>
      <c r="G15" s="464"/>
      <c r="H15" s="464"/>
      <c r="I15" s="464"/>
      <c r="J15" s="464"/>
      <c r="K15" s="464"/>
      <c r="L15" s="464"/>
      <c r="M15" s="464"/>
      <c r="N15" s="464"/>
      <c r="O15" s="464"/>
      <c r="P15" s="464"/>
      <c r="Q15" s="464"/>
      <c r="R15" s="461"/>
      <c r="S15" s="462"/>
      <c r="T15" s="462"/>
      <c r="U15" s="462"/>
      <c r="V15" s="462"/>
      <c r="W15" s="463"/>
      <c r="X15" s="461"/>
      <c r="Y15" s="462"/>
      <c r="Z15" s="462"/>
      <c r="AA15" s="463"/>
      <c r="AB15" s="461"/>
      <c r="AC15" s="462"/>
      <c r="AD15" s="463"/>
    </row>
    <row r="16" spans="1:30" ht="17.25" customHeight="1">
      <c r="A16" s="464"/>
      <c r="B16" s="464"/>
      <c r="C16" s="464"/>
      <c r="D16" s="464"/>
      <c r="E16" s="464"/>
      <c r="F16" s="464"/>
      <c r="G16" s="464"/>
      <c r="H16" s="464"/>
      <c r="I16" s="464"/>
      <c r="J16" s="464"/>
      <c r="K16" s="464"/>
      <c r="L16" s="464"/>
      <c r="M16" s="464"/>
      <c r="N16" s="464"/>
      <c r="O16" s="464"/>
      <c r="P16" s="464"/>
      <c r="Q16" s="464"/>
      <c r="R16" s="461"/>
      <c r="S16" s="462"/>
      <c r="T16" s="462"/>
      <c r="U16" s="462"/>
      <c r="V16" s="462"/>
      <c r="W16" s="463"/>
      <c r="X16" s="461"/>
      <c r="Y16" s="462"/>
      <c r="Z16" s="462"/>
      <c r="AA16" s="463"/>
      <c r="AB16" s="461"/>
      <c r="AC16" s="462"/>
      <c r="AD16" s="463"/>
    </row>
    <row r="17" spans="1:30" ht="17.25" customHeight="1">
      <c r="A17" s="464"/>
      <c r="B17" s="464"/>
      <c r="C17" s="464"/>
      <c r="D17" s="464"/>
      <c r="E17" s="464"/>
      <c r="F17" s="464"/>
      <c r="G17" s="464"/>
      <c r="H17" s="464"/>
      <c r="I17" s="464"/>
      <c r="J17" s="464"/>
      <c r="K17" s="464"/>
      <c r="L17" s="464"/>
      <c r="M17" s="464"/>
      <c r="N17" s="464"/>
      <c r="O17" s="464"/>
      <c r="P17" s="464"/>
      <c r="Q17" s="464"/>
      <c r="R17" s="464"/>
      <c r="S17" s="464"/>
      <c r="T17" s="464"/>
      <c r="U17" s="464"/>
      <c r="V17" s="464"/>
      <c r="W17" s="464"/>
      <c r="X17" s="461"/>
      <c r="Y17" s="462"/>
      <c r="Z17" s="462"/>
      <c r="AA17" s="463"/>
      <c r="AB17" s="461"/>
      <c r="AC17" s="462"/>
      <c r="AD17" s="463"/>
    </row>
    <row r="18" spans="1:32" s="129" customFormat="1" ht="17.25" customHeight="1">
      <c r="A18" s="464"/>
      <c r="B18" s="464"/>
      <c r="C18" s="464"/>
      <c r="D18" s="464"/>
      <c r="E18" s="464"/>
      <c r="F18" s="464"/>
      <c r="G18" s="464"/>
      <c r="H18" s="464"/>
      <c r="I18" s="464"/>
      <c r="J18" s="464"/>
      <c r="K18" s="464"/>
      <c r="L18" s="464"/>
      <c r="M18" s="464"/>
      <c r="N18" s="464"/>
      <c r="O18" s="464"/>
      <c r="P18" s="464"/>
      <c r="Q18" s="464"/>
      <c r="R18" s="464"/>
      <c r="S18" s="464"/>
      <c r="T18" s="464"/>
      <c r="U18" s="464"/>
      <c r="V18" s="464"/>
      <c r="W18" s="464"/>
      <c r="X18" s="461"/>
      <c r="Y18" s="462"/>
      <c r="Z18" s="462"/>
      <c r="AA18" s="463"/>
      <c r="AB18" s="461"/>
      <c r="AC18" s="462"/>
      <c r="AD18" s="463"/>
      <c r="AE18" s="92"/>
      <c r="AF18" s="92"/>
    </row>
    <row r="19" spans="1:30" ht="14.25" customHeight="1">
      <c r="A19" s="74" t="s">
        <v>119</v>
      </c>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row>
    <row r="20" spans="1:30" s="128" customFormat="1" ht="14.25" customHeight="1">
      <c r="A20" s="51" t="s">
        <v>47</v>
      </c>
      <c r="B20" s="361" t="s">
        <v>66</v>
      </c>
      <c r="C20" s="361"/>
      <c r="D20" s="361"/>
      <c r="E20" s="361"/>
      <c r="F20" s="361"/>
      <c r="G20" s="361"/>
      <c r="H20" s="361"/>
      <c r="I20" s="361"/>
      <c r="J20" s="361"/>
      <c r="K20" s="361"/>
      <c r="L20" s="361"/>
      <c r="M20" s="361"/>
      <c r="N20" s="361"/>
      <c r="O20" s="130"/>
      <c r="P20" s="361" t="s">
        <v>70</v>
      </c>
      <c r="Q20" s="361"/>
      <c r="R20" s="361"/>
      <c r="S20" s="361"/>
      <c r="T20" s="361"/>
      <c r="U20" s="361"/>
      <c r="V20" s="361"/>
      <c r="W20" s="361"/>
      <c r="X20" s="361"/>
      <c r="Y20" s="361"/>
      <c r="Z20" s="361"/>
      <c r="AA20" s="361"/>
      <c r="AB20" s="361"/>
      <c r="AC20" s="361"/>
      <c r="AD20" s="361"/>
    </row>
    <row r="21" spans="1:30" s="128" customFormat="1" ht="14.25" customHeight="1">
      <c r="A21" s="130"/>
      <c r="B21" s="361" t="s">
        <v>67</v>
      </c>
      <c r="C21" s="361"/>
      <c r="D21" s="361"/>
      <c r="E21" s="361"/>
      <c r="F21" s="361"/>
      <c r="G21" s="361"/>
      <c r="H21" s="361"/>
      <c r="I21" s="361"/>
      <c r="J21" s="361"/>
      <c r="K21" s="361"/>
      <c r="L21" s="361"/>
      <c r="M21" s="361"/>
      <c r="N21" s="361"/>
      <c r="O21" s="130"/>
      <c r="P21" s="361" t="s">
        <v>237</v>
      </c>
      <c r="Q21" s="361"/>
      <c r="R21" s="361"/>
      <c r="S21" s="361"/>
      <c r="T21" s="361"/>
      <c r="U21" s="361"/>
      <c r="V21" s="361"/>
      <c r="W21" s="361"/>
      <c r="X21" s="361"/>
      <c r="Y21" s="361"/>
      <c r="Z21" s="361"/>
      <c r="AA21" s="361"/>
      <c r="AB21" s="361"/>
      <c r="AC21" s="361"/>
      <c r="AD21" s="361"/>
    </row>
    <row r="22" spans="1:30" s="128" customFormat="1" ht="14.25" customHeight="1">
      <c r="A22" s="130"/>
      <c r="B22" s="361" t="s">
        <v>68</v>
      </c>
      <c r="C22" s="361"/>
      <c r="D22" s="361"/>
      <c r="E22" s="361"/>
      <c r="F22" s="361"/>
      <c r="G22" s="361"/>
      <c r="H22" s="361"/>
      <c r="I22" s="361"/>
      <c r="J22" s="361"/>
      <c r="K22" s="361"/>
      <c r="L22" s="361"/>
      <c r="M22" s="361"/>
      <c r="N22" s="361"/>
      <c r="O22" s="130"/>
      <c r="P22" s="464" t="s">
        <v>109</v>
      </c>
      <c r="Q22" s="464"/>
      <c r="R22" s="464"/>
      <c r="S22" s="464"/>
      <c r="T22" s="464"/>
      <c r="U22" s="464"/>
      <c r="V22" s="464"/>
      <c r="W22" s="464"/>
      <c r="X22" s="464"/>
      <c r="Y22" s="464"/>
      <c r="Z22" s="464"/>
      <c r="AA22" s="464"/>
      <c r="AB22" s="464"/>
      <c r="AC22" s="464"/>
      <c r="AD22" s="464"/>
    </row>
    <row r="23" spans="1:30" s="128" customFormat="1" ht="14.25" customHeight="1">
      <c r="A23" s="72" t="s">
        <v>71</v>
      </c>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row>
    <row r="24" spans="1:30" s="128" customFormat="1" ht="14.25" customHeight="1">
      <c r="A24" s="130" t="s">
        <v>47</v>
      </c>
      <c r="B24" s="361" t="s">
        <v>72</v>
      </c>
      <c r="C24" s="361"/>
      <c r="D24" s="361"/>
      <c r="E24" s="361"/>
      <c r="F24" s="361"/>
      <c r="G24" s="361"/>
      <c r="H24" s="361"/>
      <c r="I24" s="361"/>
      <c r="J24" s="361"/>
      <c r="K24" s="361"/>
      <c r="L24" s="361"/>
      <c r="M24" s="361"/>
      <c r="N24" s="361"/>
      <c r="O24" s="130"/>
      <c r="P24" s="361" t="s">
        <v>116</v>
      </c>
      <c r="Q24" s="361"/>
      <c r="R24" s="361"/>
      <c r="S24" s="361"/>
      <c r="T24" s="361"/>
      <c r="U24" s="361"/>
      <c r="V24" s="361"/>
      <c r="W24" s="361"/>
      <c r="X24" s="361"/>
      <c r="Y24" s="361"/>
      <c r="Z24" s="361"/>
      <c r="AA24" s="361"/>
      <c r="AB24" s="361"/>
      <c r="AC24" s="361"/>
      <c r="AD24" s="361"/>
    </row>
    <row r="25" spans="1:30" s="128" customFormat="1" ht="14.25" customHeight="1">
      <c r="A25" s="130"/>
      <c r="B25" s="361" t="s">
        <v>73</v>
      </c>
      <c r="C25" s="361"/>
      <c r="D25" s="361"/>
      <c r="E25" s="361"/>
      <c r="F25" s="361"/>
      <c r="G25" s="361"/>
      <c r="H25" s="361"/>
      <c r="I25" s="361"/>
      <c r="J25" s="361"/>
      <c r="K25" s="361"/>
      <c r="L25" s="361"/>
      <c r="M25" s="361"/>
      <c r="N25" s="361"/>
      <c r="O25" s="130"/>
      <c r="P25" s="464" t="s">
        <v>109</v>
      </c>
      <c r="Q25" s="464"/>
      <c r="R25" s="464"/>
      <c r="S25" s="464"/>
      <c r="T25" s="464"/>
      <c r="U25" s="464"/>
      <c r="V25" s="464"/>
      <c r="W25" s="464"/>
      <c r="X25" s="464"/>
      <c r="Y25" s="464"/>
      <c r="Z25" s="464"/>
      <c r="AA25" s="464"/>
      <c r="AB25" s="464"/>
      <c r="AC25" s="464"/>
      <c r="AD25" s="464"/>
    </row>
    <row r="26" spans="1:30" s="128" customFormat="1" ht="14.25" customHeight="1">
      <c r="A26" s="127" t="s">
        <v>74</v>
      </c>
      <c r="O26" s="123"/>
      <c r="P26" s="123"/>
      <c r="Q26" s="123"/>
      <c r="R26" s="123"/>
      <c r="S26" s="123"/>
      <c r="T26" s="123"/>
      <c r="U26" s="123"/>
      <c r="V26" s="123"/>
      <c r="W26" s="123"/>
      <c r="X26" s="123"/>
      <c r="Y26" s="123"/>
      <c r="Z26" s="123"/>
      <c r="AA26" s="123"/>
      <c r="AB26" s="123"/>
      <c r="AC26" s="123"/>
      <c r="AD26" s="123"/>
    </row>
    <row r="27" spans="1:30" s="128" customFormat="1" ht="14.25" customHeight="1">
      <c r="A27" s="130" t="s">
        <v>47</v>
      </c>
      <c r="B27" s="361" t="s">
        <v>125</v>
      </c>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row>
    <row r="28" spans="1:30" s="128" customFormat="1" ht="14.25" customHeight="1">
      <c r="A28" s="130"/>
      <c r="B28" s="126" t="s">
        <v>157</v>
      </c>
      <c r="C28" s="126"/>
      <c r="D28" s="126"/>
      <c r="E28" s="126"/>
      <c r="F28" s="126"/>
      <c r="G28" s="126"/>
      <c r="H28" s="497"/>
      <c r="I28" s="497"/>
      <c r="J28" s="497"/>
      <c r="K28" s="497"/>
      <c r="L28" s="497"/>
      <c r="M28" s="497"/>
      <c r="N28" s="497"/>
      <c r="O28" s="497"/>
      <c r="P28" s="497"/>
      <c r="Q28" s="497"/>
      <c r="R28" s="497"/>
      <c r="S28" s="497"/>
      <c r="T28" s="497"/>
      <c r="U28" s="497"/>
      <c r="V28" s="497"/>
      <c r="W28" s="126" t="s">
        <v>156</v>
      </c>
      <c r="X28" s="126"/>
      <c r="Y28" s="126"/>
      <c r="Z28" s="126"/>
      <c r="AA28" s="126"/>
      <c r="AB28" s="126"/>
      <c r="AC28" s="125"/>
      <c r="AD28" s="121">
        <v>0</v>
      </c>
    </row>
    <row r="29" spans="16:30" s="128" customFormat="1" ht="14.25" customHeight="1">
      <c r="P29" s="123"/>
      <c r="Q29" s="123"/>
      <c r="R29" s="123"/>
      <c r="S29" s="123"/>
      <c r="T29" s="123"/>
      <c r="U29" s="123"/>
      <c r="V29" s="123"/>
      <c r="W29" s="123"/>
      <c r="X29" s="123"/>
      <c r="Y29" s="123"/>
      <c r="Z29" s="123"/>
      <c r="AA29" s="123"/>
      <c r="AB29" s="123"/>
      <c r="AC29" s="123"/>
      <c r="AD29" s="123"/>
    </row>
    <row r="30" spans="1:30" s="128" customFormat="1" ht="14.25" customHeight="1">
      <c r="A30" s="492" t="s">
        <v>186</v>
      </c>
      <c r="B30" s="493"/>
      <c r="C30" s="493"/>
      <c r="D30" s="493"/>
      <c r="E30" s="493"/>
      <c r="F30" s="493"/>
      <c r="G30" s="493"/>
      <c r="H30" s="493"/>
      <c r="I30" s="494">
        <v>1</v>
      </c>
      <c r="J30" s="495"/>
      <c r="K30" s="495"/>
      <c r="L30" s="495"/>
      <c r="M30" s="495"/>
      <c r="N30" s="495"/>
      <c r="O30" s="495"/>
      <c r="P30" s="495"/>
      <c r="Q30" s="495"/>
      <c r="R30" s="495"/>
      <c r="S30" s="495"/>
      <c r="T30" s="495"/>
      <c r="U30" s="495"/>
      <c r="V30" s="495"/>
      <c r="W30" s="495"/>
      <c r="X30" s="495"/>
      <c r="Y30" s="495"/>
      <c r="Z30" s="495"/>
      <c r="AA30" s="495"/>
      <c r="AB30" s="495"/>
      <c r="AC30" s="495"/>
      <c r="AD30" s="496"/>
    </row>
    <row r="31" spans="1:30" s="128" customFormat="1" ht="14.25" customHeight="1">
      <c r="A31" s="72"/>
      <c r="B31" s="123"/>
      <c r="C31" s="123"/>
      <c r="D31" s="123"/>
      <c r="E31" s="123"/>
      <c r="F31" s="123"/>
      <c r="G31" s="123"/>
      <c r="H31" s="123"/>
      <c r="I31" s="77"/>
      <c r="J31" s="77"/>
      <c r="K31" s="77"/>
      <c r="L31" s="77"/>
      <c r="M31" s="77"/>
      <c r="N31" s="77"/>
      <c r="O31" s="77"/>
      <c r="P31" s="77"/>
      <c r="Q31" s="77"/>
      <c r="R31" s="77"/>
      <c r="S31" s="77"/>
      <c r="T31" s="77"/>
      <c r="U31" s="77"/>
      <c r="V31" s="77"/>
      <c r="W31" s="77"/>
      <c r="X31" s="77"/>
      <c r="Y31" s="77"/>
      <c r="Z31" s="77"/>
      <c r="AA31" s="77"/>
      <c r="AB31" s="77"/>
      <c r="AC31" s="77"/>
      <c r="AD31" s="77"/>
    </row>
    <row r="32" spans="1:31" ht="14.25" customHeight="1">
      <c r="A32" s="466" t="s">
        <v>155</v>
      </c>
      <c r="B32" s="466"/>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129"/>
    </row>
    <row r="33" spans="1:31" ht="14.25" customHeight="1">
      <c r="A33" s="131"/>
      <c r="B33" s="486" t="s">
        <v>41</v>
      </c>
      <c r="C33" s="487"/>
      <c r="D33" s="487"/>
      <c r="E33" s="487"/>
      <c r="F33" s="487"/>
      <c r="G33" s="487"/>
      <c r="H33" s="487"/>
      <c r="I33" s="487"/>
      <c r="J33" s="487"/>
      <c r="K33" s="487"/>
      <c r="L33" s="487"/>
      <c r="M33" s="487"/>
      <c r="N33" s="487"/>
      <c r="O33" s="487"/>
      <c r="P33" s="487"/>
      <c r="Q33" s="487"/>
      <c r="R33" s="487"/>
      <c r="S33" s="487"/>
      <c r="T33" s="487"/>
      <c r="U33" s="487"/>
      <c r="V33" s="487"/>
      <c r="W33" s="487"/>
      <c r="X33" s="487"/>
      <c r="Y33" s="487"/>
      <c r="Z33" s="488"/>
      <c r="AA33" s="498" t="s">
        <v>55</v>
      </c>
      <c r="AB33" s="499"/>
      <c r="AC33" s="499"/>
      <c r="AD33" s="500"/>
      <c r="AE33" s="129"/>
    </row>
    <row r="34" spans="1:31" ht="14.25" customHeight="1">
      <c r="A34" s="509" t="s">
        <v>163</v>
      </c>
      <c r="B34" s="510"/>
      <c r="C34" s="510"/>
      <c r="D34" s="510"/>
      <c r="E34" s="510"/>
      <c r="F34" s="510"/>
      <c r="G34" s="510"/>
      <c r="H34" s="510"/>
      <c r="I34" s="510"/>
      <c r="J34" s="510"/>
      <c r="K34" s="510"/>
      <c r="L34" s="510"/>
      <c r="M34" s="510"/>
      <c r="N34" s="510"/>
      <c r="O34" s="510"/>
      <c r="P34" s="510"/>
      <c r="Q34" s="510"/>
      <c r="R34" s="510"/>
      <c r="S34" s="510"/>
      <c r="T34" s="510"/>
      <c r="U34" s="510"/>
      <c r="V34" s="510"/>
      <c r="W34" s="510"/>
      <c r="X34" s="510"/>
      <c r="Y34" s="510"/>
      <c r="Z34" s="511"/>
      <c r="AA34" s="465">
        <f>SUM(AA35+AA36+AA37+AA38)</f>
        <v>0</v>
      </c>
      <c r="AB34" s="465"/>
      <c r="AC34" s="465"/>
      <c r="AD34" s="465"/>
      <c r="AE34" s="129"/>
    </row>
    <row r="35" spans="1:31" ht="14.25" customHeight="1">
      <c r="A35" s="93">
        <v>1</v>
      </c>
      <c r="B35" s="464" t="s">
        <v>177</v>
      </c>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77">
        <v>0</v>
      </c>
      <c r="AB35" s="477"/>
      <c r="AC35" s="477"/>
      <c r="AD35" s="477"/>
      <c r="AE35" s="129"/>
    </row>
    <row r="36" spans="1:31" ht="14.25" customHeight="1">
      <c r="A36" s="93">
        <v>2</v>
      </c>
      <c r="B36" s="464" t="s">
        <v>161</v>
      </c>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77">
        <v>0</v>
      </c>
      <c r="AB36" s="477"/>
      <c r="AC36" s="477"/>
      <c r="AD36" s="477"/>
      <c r="AE36" s="129"/>
    </row>
    <row r="37" spans="1:31" ht="14.25" customHeight="1">
      <c r="A37" s="78">
        <v>3</v>
      </c>
      <c r="B37" s="361" t="s">
        <v>126</v>
      </c>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465">
        <f>SUM(AA36*0.242)</f>
        <v>0</v>
      </c>
      <c r="AB37" s="465"/>
      <c r="AC37" s="465"/>
      <c r="AD37" s="465"/>
      <c r="AE37" s="129"/>
    </row>
    <row r="38" spans="1:31" ht="14.25" customHeight="1">
      <c r="A38" s="489" t="s">
        <v>162</v>
      </c>
      <c r="B38" s="501"/>
      <c r="C38" s="501"/>
      <c r="D38" s="501"/>
      <c r="E38" s="501"/>
      <c r="F38" s="501"/>
      <c r="G38" s="501"/>
      <c r="H38" s="501"/>
      <c r="I38" s="501"/>
      <c r="J38" s="501"/>
      <c r="K38" s="501"/>
      <c r="L38" s="501"/>
      <c r="M38" s="501"/>
      <c r="N38" s="501"/>
      <c r="O38" s="501"/>
      <c r="P38" s="501"/>
      <c r="Q38" s="501"/>
      <c r="R38" s="501"/>
      <c r="S38" s="501"/>
      <c r="T38" s="501"/>
      <c r="U38" s="501"/>
      <c r="V38" s="501"/>
      <c r="W38" s="501"/>
      <c r="X38" s="501"/>
      <c r="Y38" s="501"/>
      <c r="Z38" s="502"/>
      <c r="AA38" s="465">
        <f>SUM(AA39:AD48)</f>
        <v>0</v>
      </c>
      <c r="AB38" s="465"/>
      <c r="AC38" s="465"/>
      <c r="AD38" s="465"/>
      <c r="AE38" s="129"/>
    </row>
    <row r="39" spans="1:31" ht="14.25" customHeight="1">
      <c r="A39" s="93">
        <v>1</v>
      </c>
      <c r="B39" s="464" t="s">
        <v>133</v>
      </c>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77">
        <v>0</v>
      </c>
      <c r="AB39" s="477"/>
      <c r="AC39" s="477"/>
      <c r="AD39" s="477"/>
      <c r="AE39" s="129"/>
    </row>
    <row r="40" spans="1:31" ht="14.25" customHeight="1">
      <c r="A40" s="93">
        <v>2</v>
      </c>
      <c r="B40" s="464" t="s">
        <v>134</v>
      </c>
      <c r="C40" s="464"/>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77">
        <v>0</v>
      </c>
      <c r="AB40" s="477"/>
      <c r="AC40" s="477"/>
      <c r="AD40" s="477"/>
      <c r="AE40" s="129"/>
    </row>
    <row r="41" spans="1:31" ht="14.25" customHeight="1">
      <c r="A41" s="93">
        <v>3</v>
      </c>
      <c r="B41" s="464" t="s">
        <v>135</v>
      </c>
      <c r="C41" s="464"/>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77">
        <v>0</v>
      </c>
      <c r="AB41" s="477"/>
      <c r="AC41" s="477"/>
      <c r="AD41" s="477"/>
      <c r="AE41" s="129"/>
    </row>
    <row r="42" spans="1:31" ht="14.25" customHeight="1">
      <c r="A42" s="93">
        <v>4</v>
      </c>
      <c r="B42" s="464" t="s">
        <v>144</v>
      </c>
      <c r="C42" s="464"/>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77">
        <v>0</v>
      </c>
      <c r="AB42" s="477"/>
      <c r="AC42" s="477"/>
      <c r="AD42" s="477"/>
      <c r="AE42" s="21">
        <v>0</v>
      </c>
    </row>
    <row r="43" spans="1:30" ht="14.25" customHeight="1">
      <c r="A43" s="93">
        <v>5</v>
      </c>
      <c r="B43" s="464" t="s">
        <v>187</v>
      </c>
      <c r="C43" s="464"/>
      <c r="D43" s="464"/>
      <c r="E43" s="464"/>
      <c r="F43" s="464"/>
      <c r="G43" s="464"/>
      <c r="H43" s="464"/>
      <c r="I43" s="464"/>
      <c r="J43" s="464"/>
      <c r="K43" s="464"/>
      <c r="L43" s="464"/>
      <c r="M43" s="464"/>
      <c r="N43" s="464"/>
      <c r="O43" s="464"/>
      <c r="P43" s="464"/>
      <c r="Q43" s="464"/>
      <c r="R43" s="464"/>
      <c r="S43" s="464"/>
      <c r="T43" s="464"/>
      <c r="U43" s="464"/>
      <c r="V43" s="464"/>
      <c r="W43" s="464"/>
      <c r="X43" s="464"/>
      <c r="Y43" s="464"/>
      <c r="Z43" s="464"/>
      <c r="AA43" s="477">
        <v>0</v>
      </c>
      <c r="AB43" s="477"/>
      <c r="AC43" s="477"/>
      <c r="AD43" s="477"/>
    </row>
    <row r="44" spans="1:30" ht="14.25" customHeight="1">
      <c r="A44" s="93">
        <v>6</v>
      </c>
      <c r="B44" s="464" t="s">
        <v>178</v>
      </c>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77">
        <v>0</v>
      </c>
      <c r="AB44" s="477"/>
      <c r="AC44" s="477"/>
      <c r="AD44" s="477"/>
    </row>
    <row r="45" spans="1:30" ht="14.25" customHeight="1">
      <c r="A45" s="93">
        <v>7</v>
      </c>
      <c r="B45" s="464" t="s">
        <v>179</v>
      </c>
      <c r="C45" s="464"/>
      <c r="D45" s="464"/>
      <c r="E45" s="464"/>
      <c r="F45" s="464"/>
      <c r="G45" s="464"/>
      <c r="H45" s="464"/>
      <c r="I45" s="464"/>
      <c r="J45" s="464"/>
      <c r="K45" s="464"/>
      <c r="L45" s="464"/>
      <c r="M45" s="464"/>
      <c r="N45" s="464"/>
      <c r="O45" s="464"/>
      <c r="P45" s="464"/>
      <c r="Q45" s="464"/>
      <c r="R45" s="464"/>
      <c r="S45" s="464"/>
      <c r="T45" s="464"/>
      <c r="U45" s="464"/>
      <c r="V45" s="464"/>
      <c r="W45" s="464"/>
      <c r="X45" s="464"/>
      <c r="Y45" s="464"/>
      <c r="Z45" s="464"/>
      <c r="AA45" s="477">
        <v>0</v>
      </c>
      <c r="AB45" s="477"/>
      <c r="AC45" s="477"/>
      <c r="AD45" s="477"/>
    </row>
    <row r="46" spans="1:30" ht="14.25" customHeight="1">
      <c r="A46" s="93">
        <v>8</v>
      </c>
      <c r="B46" s="464" t="s">
        <v>188</v>
      </c>
      <c r="C46" s="464"/>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477">
        <v>0</v>
      </c>
      <c r="AB46" s="477"/>
      <c r="AC46" s="477"/>
      <c r="AD46" s="477"/>
    </row>
    <row r="47" spans="1:30" ht="14.25" customHeight="1">
      <c r="A47" s="93">
        <v>9</v>
      </c>
      <c r="B47" s="464" t="s">
        <v>139</v>
      </c>
      <c r="C47" s="464"/>
      <c r="D47" s="464"/>
      <c r="E47" s="464"/>
      <c r="F47" s="464"/>
      <c r="G47" s="464"/>
      <c r="H47" s="464"/>
      <c r="I47" s="464"/>
      <c r="J47" s="464"/>
      <c r="K47" s="464"/>
      <c r="L47" s="464"/>
      <c r="M47" s="464"/>
      <c r="N47" s="464"/>
      <c r="O47" s="464"/>
      <c r="P47" s="464"/>
      <c r="Q47" s="464"/>
      <c r="R47" s="464"/>
      <c r="S47" s="464"/>
      <c r="T47" s="464"/>
      <c r="U47" s="464"/>
      <c r="V47" s="464"/>
      <c r="W47" s="464"/>
      <c r="X47" s="464"/>
      <c r="Y47" s="464"/>
      <c r="Z47" s="464"/>
      <c r="AA47" s="477">
        <v>0</v>
      </c>
      <c r="AB47" s="477"/>
      <c r="AC47" s="477"/>
      <c r="AD47" s="477"/>
    </row>
    <row r="48" spans="1:30" ht="14.25" customHeight="1">
      <c r="A48" s="93">
        <v>10</v>
      </c>
      <c r="B48" s="464" t="s">
        <v>143</v>
      </c>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77">
        <v>0</v>
      </c>
      <c r="AB48" s="477"/>
      <c r="AC48" s="477"/>
      <c r="AD48" s="477"/>
    </row>
    <row r="49" spans="1:30" ht="14.25" customHeight="1">
      <c r="A49" s="522" t="s">
        <v>142</v>
      </c>
      <c r="B49" s="530"/>
      <c r="C49" s="530"/>
      <c r="D49" s="530"/>
      <c r="E49" s="530"/>
      <c r="F49" s="530"/>
      <c r="G49" s="530"/>
      <c r="H49" s="530"/>
      <c r="I49" s="530"/>
      <c r="J49" s="530"/>
      <c r="K49" s="530"/>
      <c r="L49" s="530"/>
      <c r="M49" s="530"/>
      <c r="N49" s="530"/>
      <c r="O49" s="530"/>
      <c r="P49" s="530"/>
      <c r="Q49" s="530"/>
      <c r="R49" s="530"/>
      <c r="S49" s="530"/>
      <c r="T49" s="530"/>
      <c r="U49" s="530"/>
      <c r="V49" s="530"/>
      <c r="W49" s="530"/>
      <c r="X49" s="530"/>
      <c r="Y49" s="530"/>
      <c r="Z49" s="531"/>
      <c r="AA49" s="465">
        <f>SUM(AB14+AB15+AB16+AB17+AB18)</f>
        <v>0</v>
      </c>
      <c r="AB49" s="465"/>
      <c r="AC49" s="465"/>
      <c r="AD49" s="465"/>
    </row>
    <row r="50" spans="1:30" ht="14.25" customHeight="1">
      <c r="A50" s="489" t="s">
        <v>189</v>
      </c>
      <c r="B50" s="501"/>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502"/>
      <c r="AA50" s="465" t="e">
        <f>SUM(AA34/AA49)</f>
        <v>#DIV/0!</v>
      </c>
      <c r="AB50" s="465"/>
      <c r="AC50" s="465"/>
      <c r="AD50" s="465"/>
    </row>
    <row r="51" spans="1:30" ht="14.2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row>
    <row r="52" spans="1:30" ht="14.25" customHeight="1">
      <c r="A52" s="75" t="s">
        <v>160</v>
      </c>
      <c r="B52" s="123"/>
      <c r="C52" s="123"/>
      <c r="D52" s="123"/>
      <c r="E52" s="123"/>
      <c r="F52" s="123"/>
      <c r="G52" s="123"/>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row>
    <row r="53" spans="1:30" ht="14.25" customHeight="1">
      <c r="A53" s="498" t="s">
        <v>42</v>
      </c>
      <c r="B53" s="499"/>
      <c r="C53" s="499"/>
      <c r="D53" s="499"/>
      <c r="E53" s="499"/>
      <c r="F53" s="499"/>
      <c r="G53" s="499"/>
      <c r="H53" s="499"/>
      <c r="I53" s="499"/>
      <c r="J53" s="499"/>
      <c r="K53" s="499"/>
      <c r="L53" s="499"/>
      <c r="M53" s="499"/>
      <c r="N53" s="499"/>
      <c r="O53" s="499"/>
      <c r="P53" s="499"/>
      <c r="Q53" s="499"/>
      <c r="R53" s="499"/>
      <c r="S53" s="499"/>
      <c r="T53" s="499"/>
      <c r="U53" s="499"/>
      <c r="V53" s="499"/>
      <c r="W53" s="499"/>
      <c r="X53" s="499"/>
      <c r="Y53" s="499"/>
      <c r="Z53" s="500"/>
      <c r="AA53" s="480" t="s">
        <v>148</v>
      </c>
      <c r="AB53" s="481"/>
      <c r="AC53" s="481"/>
      <c r="AD53" s="482"/>
    </row>
    <row r="54" spans="1:30" ht="14.25" customHeight="1">
      <c r="A54" s="489" t="s">
        <v>189</v>
      </c>
      <c r="B54" s="320"/>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1"/>
      <c r="AA54" s="469" t="e">
        <f>AA50</f>
        <v>#DIV/0!</v>
      </c>
      <c r="AB54" s="469"/>
      <c r="AC54" s="469"/>
      <c r="AD54" s="469"/>
    </row>
    <row r="55" spans="1:30" ht="14.25" customHeight="1">
      <c r="A55" s="522" t="s">
        <v>43</v>
      </c>
      <c r="B55" s="523"/>
      <c r="C55" s="523"/>
      <c r="D55" s="523"/>
      <c r="E55" s="523"/>
      <c r="F55" s="523"/>
      <c r="G55" s="523"/>
      <c r="H55" s="523"/>
      <c r="I55" s="523"/>
      <c r="J55" s="523"/>
      <c r="K55" s="523"/>
      <c r="L55" s="523"/>
      <c r="M55" s="523"/>
      <c r="N55" s="523"/>
      <c r="O55" s="523"/>
      <c r="P55" s="523"/>
      <c r="Q55" s="523"/>
      <c r="R55" s="523"/>
      <c r="S55" s="523"/>
      <c r="T55" s="523"/>
      <c r="U55" s="523"/>
      <c r="V55" s="523"/>
      <c r="W55" s="523"/>
      <c r="X55" s="523"/>
      <c r="Y55" s="523"/>
      <c r="Z55" s="524"/>
      <c r="AA55" s="465" t="e">
        <f>SUM(AA56/AA54*100-100)</f>
        <v>#DIV/0!</v>
      </c>
      <c r="AB55" s="465"/>
      <c r="AC55" s="465"/>
      <c r="AD55" s="465"/>
    </row>
    <row r="56" spans="1:30" ht="14.25" customHeight="1">
      <c r="A56" s="489" t="s">
        <v>218</v>
      </c>
      <c r="B56" s="501"/>
      <c r="C56" s="501"/>
      <c r="D56" s="501"/>
      <c r="E56" s="501"/>
      <c r="F56" s="501"/>
      <c r="G56" s="501"/>
      <c r="H56" s="501"/>
      <c r="I56" s="501"/>
      <c r="J56" s="501"/>
      <c r="K56" s="501"/>
      <c r="L56" s="501"/>
      <c r="M56" s="501"/>
      <c r="N56" s="501"/>
      <c r="O56" s="501"/>
      <c r="P56" s="501"/>
      <c r="Q56" s="501"/>
      <c r="R56" s="501"/>
      <c r="S56" s="501"/>
      <c r="T56" s="501"/>
      <c r="U56" s="501"/>
      <c r="V56" s="501"/>
      <c r="W56" s="501"/>
      <c r="X56" s="501"/>
      <c r="Y56" s="501"/>
      <c r="Z56" s="502"/>
      <c r="AA56" s="527" t="e">
        <f>SUM(X14*AB14+X15*AB15+X16*AB16+X17*AB17+X18*AB18)/(AB14+AB15+AB16+AB17+AB18)</f>
        <v>#DIV/0!</v>
      </c>
      <c r="AB56" s="528"/>
      <c r="AC56" s="528"/>
      <c r="AD56" s="529"/>
    </row>
    <row r="57" spans="1:30" ht="14.25" customHeight="1">
      <c r="A57" s="461" t="s">
        <v>44</v>
      </c>
      <c r="B57" s="490"/>
      <c r="C57" s="490"/>
      <c r="D57" s="490"/>
      <c r="E57" s="490"/>
      <c r="F57" s="490"/>
      <c r="G57" s="490"/>
      <c r="H57" s="490"/>
      <c r="I57" s="490"/>
      <c r="J57" s="490"/>
      <c r="K57" s="490"/>
      <c r="L57" s="490"/>
      <c r="M57" s="490"/>
      <c r="N57" s="490"/>
      <c r="O57" s="490"/>
      <c r="P57" s="490"/>
      <c r="Q57" s="490"/>
      <c r="R57" s="490"/>
      <c r="S57" s="490"/>
      <c r="T57" s="490"/>
      <c r="U57" s="490"/>
      <c r="V57" s="490"/>
      <c r="W57" s="490"/>
      <c r="X57" s="490"/>
      <c r="Y57" s="490"/>
      <c r="Z57" s="491"/>
      <c r="AA57" s="483">
        <v>0</v>
      </c>
      <c r="AB57" s="484"/>
      <c r="AC57" s="484"/>
      <c r="AD57" s="485"/>
    </row>
    <row r="58" spans="1:30" ht="14.25" customHeight="1">
      <c r="A58" s="489" t="s">
        <v>202</v>
      </c>
      <c r="B58" s="320"/>
      <c r="C58" s="320"/>
      <c r="D58" s="320"/>
      <c r="E58" s="320"/>
      <c r="F58" s="320"/>
      <c r="G58" s="320"/>
      <c r="H58" s="320"/>
      <c r="I58" s="320"/>
      <c r="J58" s="320"/>
      <c r="K58" s="320"/>
      <c r="L58" s="320"/>
      <c r="M58" s="320"/>
      <c r="N58" s="320"/>
      <c r="O58" s="320"/>
      <c r="P58" s="320"/>
      <c r="Q58" s="320"/>
      <c r="R58" s="320"/>
      <c r="S58" s="320"/>
      <c r="T58" s="320"/>
      <c r="U58" s="320"/>
      <c r="V58" s="320"/>
      <c r="W58" s="320"/>
      <c r="X58" s="320"/>
      <c r="Y58" s="320"/>
      <c r="Z58" s="321"/>
      <c r="AA58" s="465" t="e">
        <f>SUM(AA56/(100+AA57)*AA57)</f>
        <v>#DIV/0!</v>
      </c>
      <c r="AB58" s="465"/>
      <c r="AC58" s="465"/>
      <c r="AD58" s="469"/>
    </row>
    <row r="59" spans="1:30" ht="14.25" customHeight="1">
      <c r="A59" s="77"/>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62"/>
      <c r="AB59" s="62"/>
      <c r="AC59" s="62"/>
      <c r="AD59" s="77"/>
    </row>
    <row r="60" spans="1:30" ht="14.25" customHeight="1">
      <c r="A60" s="72" t="s">
        <v>158</v>
      </c>
      <c r="B60" s="123"/>
      <c r="C60" s="123"/>
      <c r="D60" s="123"/>
      <c r="E60" s="123"/>
      <c r="F60" s="123"/>
      <c r="G60" s="123"/>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row>
    <row r="61" spans="1:30" ht="14.25" customHeight="1">
      <c r="A61" s="498" t="s">
        <v>45</v>
      </c>
      <c r="B61" s="507"/>
      <c r="C61" s="507"/>
      <c r="D61" s="507"/>
      <c r="E61" s="507"/>
      <c r="F61" s="507"/>
      <c r="G61" s="507"/>
      <c r="H61" s="507"/>
      <c r="I61" s="507"/>
      <c r="J61" s="507"/>
      <c r="K61" s="507"/>
      <c r="L61" s="507"/>
      <c r="M61" s="507"/>
      <c r="N61" s="507"/>
      <c r="O61" s="507"/>
      <c r="P61" s="507"/>
      <c r="Q61" s="507"/>
      <c r="R61" s="507"/>
      <c r="S61" s="507"/>
      <c r="T61" s="507"/>
      <c r="U61" s="507"/>
      <c r="V61" s="507"/>
      <c r="W61" s="507"/>
      <c r="X61" s="507"/>
      <c r="Y61" s="507"/>
      <c r="Z61" s="508"/>
      <c r="AA61" s="480" t="s">
        <v>148</v>
      </c>
      <c r="AB61" s="481"/>
      <c r="AC61" s="481"/>
      <c r="AD61" s="482"/>
    </row>
    <row r="62" spans="1:30" ht="14.25" customHeight="1">
      <c r="A62" s="489" t="s">
        <v>46</v>
      </c>
      <c r="B62" s="320"/>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1"/>
      <c r="AA62" s="465">
        <f>AA49</f>
        <v>0</v>
      </c>
      <c r="AB62" s="465"/>
      <c r="AC62" s="465"/>
      <c r="AD62" s="465"/>
    </row>
    <row r="63" spans="1:31" ht="14.25" customHeight="1">
      <c r="A63" s="489" t="s">
        <v>131</v>
      </c>
      <c r="B63" s="320"/>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1"/>
      <c r="AA63" s="465" t="e">
        <f>SUM(AA65-AA64)</f>
        <v>#DIV/0!</v>
      </c>
      <c r="AB63" s="465"/>
      <c r="AC63" s="465"/>
      <c r="AD63" s="469"/>
      <c r="AE63" s="27"/>
    </row>
    <row r="64" spans="1:30" ht="14.25" customHeight="1">
      <c r="A64" s="489" t="s">
        <v>130</v>
      </c>
      <c r="B64" s="320"/>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1"/>
      <c r="AA64" s="465" t="e">
        <f>SUM(AA62*AA58)</f>
        <v>#DIV/0!</v>
      </c>
      <c r="AB64" s="465"/>
      <c r="AC64" s="465"/>
      <c r="AD64" s="465"/>
    </row>
    <row r="65" spans="1:30" ht="14.25" customHeight="1">
      <c r="A65" s="489" t="s">
        <v>129</v>
      </c>
      <c r="B65" s="320"/>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1"/>
      <c r="AA65" s="465" t="e">
        <f>SUM(AA56*AA62)</f>
        <v>#DIV/0!</v>
      </c>
      <c r="AB65" s="465"/>
      <c r="AC65" s="465"/>
      <c r="AD65" s="469"/>
    </row>
    <row r="66" spans="1:30" ht="14.25" customHeight="1">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62"/>
      <c r="AB66" s="62"/>
      <c r="AC66" s="62"/>
      <c r="AD66" s="62"/>
    </row>
    <row r="67" spans="1:30" ht="14.25" customHeight="1">
      <c r="A67" s="74" t="s">
        <v>159</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row>
    <row r="68" spans="1:30" ht="14.25" customHeight="1">
      <c r="A68" s="471" t="s">
        <v>49</v>
      </c>
      <c r="B68" s="318"/>
      <c r="C68" s="318"/>
      <c r="D68" s="318"/>
      <c r="E68" s="318"/>
      <c r="F68" s="318"/>
      <c r="G68" s="318"/>
      <c r="H68" s="318"/>
      <c r="I68" s="318"/>
      <c r="J68" s="318"/>
      <c r="K68" s="318"/>
      <c r="L68" s="318"/>
      <c r="M68" s="318"/>
      <c r="N68" s="318"/>
      <c r="O68" s="318"/>
      <c r="P68" s="318"/>
      <c r="Q68" s="318"/>
      <c r="R68" s="318"/>
      <c r="S68" s="318"/>
      <c r="T68" s="318"/>
      <c r="U68" s="318"/>
      <c r="V68" s="318"/>
      <c r="W68" s="318"/>
      <c r="X68" s="318"/>
      <c r="Y68" s="318"/>
      <c r="Z68" s="318"/>
      <c r="AA68" s="480" t="s">
        <v>148</v>
      </c>
      <c r="AB68" s="481"/>
      <c r="AC68" s="481"/>
      <c r="AD68" s="482"/>
    </row>
    <row r="69" spans="1:30" ht="14.25" customHeight="1">
      <c r="A69" s="94">
        <v>1</v>
      </c>
      <c r="B69" s="503" t="s">
        <v>122</v>
      </c>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506"/>
      <c r="AA69" s="465" t="e">
        <f>SUM(AA70:AD72)</f>
        <v>#DIV/0!</v>
      </c>
      <c r="AB69" s="465"/>
      <c r="AC69" s="465"/>
      <c r="AD69" s="469"/>
    </row>
    <row r="70" spans="1:30" ht="14.25" customHeight="1">
      <c r="A70" s="94">
        <v>2</v>
      </c>
      <c r="B70" s="361" t="s">
        <v>150</v>
      </c>
      <c r="C70" s="361"/>
      <c r="D70" s="361"/>
      <c r="E70" s="361"/>
      <c r="F70" s="361"/>
      <c r="G70" s="361"/>
      <c r="H70" s="361"/>
      <c r="I70" s="361"/>
      <c r="J70" s="361"/>
      <c r="K70" s="361"/>
      <c r="L70" s="361"/>
      <c r="M70" s="361"/>
      <c r="N70" s="361"/>
      <c r="O70" s="361"/>
      <c r="P70" s="361"/>
      <c r="Q70" s="361"/>
      <c r="R70" s="361"/>
      <c r="S70" s="361"/>
      <c r="T70" s="361"/>
      <c r="U70" s="361"/>
      <c r="V70" s="361"/>
      <c r="W70" s="361"/>
      <c r="X70" s="361"/>
      <c r="Y70" s="361"/>
      <c r="Z70" s="361"/>
      <c r="AA70" s="465" t="e">
        <f>SUM(AA63*(H11-AD28))</f>
        <v>#DIV/0!</v>
      </c>
      <c r="AB70" s="465"/>
      <c r="AC70" s="465"/>
      <c r="AD70" s="469"/>
    </row>
    <row r="71" spans="1:30" ht="14.25" customHeight="1">
      <c r="A71" s="94">
        <v>3</v>
      </c>
      <c r="B71" s="361" t="s">
        <v>147</v>
      </c>
      <c r="C71" s="361"/>
      <c r="D71" s="361"/>
      <c r="E71" s="361"/>
      <c r="F71" s="361"/>
      <c r="G71" s="361"/>
      <c r="H71" s="361"/>
      <c r="I71" s="361"/>
      <c r="J71" s="361"/>
      <c r="K71" s="361"/>
      <c r="L71" s="361"/>
      <c r="M71" s="361"/>
      <c r="N71" s="361"/>
      <c r="O71" s="361"/>
      <c r="P71" s="361"/>
      <c r="Q71" s="361"/>
      <c r="R71" s="361"/>
      <c r="S71" s="361"/>
      <c r="T71" s="361"/>
      <c r="U71" s="361"/>
      <c r="V71" s="361"/>
      <c r="W71" s="361"/>
      <c r="X71" s="361"/>
      <c r="Y71" s="361"/>
      <c r="Z71" s="361"/>
      <c r="AA71" s="465" t="e">
        <f>SUM(AA64*(H11-AD28))</f>
        <v>#DIV/0!</v>
      </c>
      <c r="AB71" s="465"/>
      <c r="AC71" s="465"/>
      <c r="AD71" s="469"/>
    </row>
    <row r="72" spans="1:30" ht="14.25" customHeight="1">
      <c r="A72" s="95">
        <v>4</v>
      </c>
      <c r="B72" s="464" t="s">
        <v>132</v>
      </c>
      <c r="C72" s="464"/>
      <c r="D72" s="464"/>
      <c r="E72" s="464"/>
      <c r="F72" s="464"/>
      <c r="G72" s="464"/>
      <c r="H72" s="464"/>
      <c r="I72" s="464"/>
      <c r="J72" s="464"/>
      <c r="K72" s="464"/>
      <c r="L72" s="464"/>
      <c r="M72" s="464"/>
      <c r="N72" s="464"/>
      <c r="O72" s="464"/>
      <c r="P72" s="464"/>
      <c r="Q72" s="464"/>
      <c r="R72" s="464"/>
      <c r="S72" s="464"/>
      <c r="T72" s="464"/>
      <c r="U72" s="464"/>
      <c r="V72" s="464"/>
      <c r="W72" s="464"/>
      <c r="X72" s="464"/>
      <c r="Y72" s="464"/>
      <c r="Z72" s="464"/>
      <c r="AA72" s="477">
        <v>0</v>
      </c>
      <c r="AB72" s="477"/>
      <c r="AC72" s="477"/>
      <c r="AD72" s="477"/>
    </row>
    <row r="73" spans="1:30" ht="14.25" customHeight="1">
      <c r="A73" s="94">
        <v>5</v>
      </c>
      <c r="B73" s="503" t="s">
        <v>121</v>
      </c>
      <c r="C73" s="504"/>
      <c r="D73" s="504"/>
      <c r="E73" s="504"/>
      <c r="F73" s="504"/>
      <c r="G73" s="504"/>
      <c r="H73" s="504"/>
      <c r="I73" s="504"/>
      <c r="J73" s="504"/>
      <c r="K73" s="504"/>
      <c r="L73" s="504"/>
      <c r="M73" s="504"/>
      <c r="N73" s="504"/>
      <c r="O73" s="504"/>
      <c r="P73" s="504"/>
      <c r="Q73" s="504"/>
      <c r="R73" s="504"/>
      <c r="S73" s="504"/>
      <c r="T73" s="504"/>
      <c r="U73" s="504"/>
      <c r="V73" s="504"/>
      <c r="W73" s="504"/>
      <c r="X73" s="504"/>
      <c r="Y73" s="504"/>
      <c r="Z73" s="505"/>
      <c r="AA73" s="465">
        <f>SUM(AA74:AD76)</f>
        <v>0</v>
      </c>
      <c r="AB73" s="465"/>
      <c r="AC73" s="465"/>
      <c r="AD73" s="469"/>
    </row>
    <row r="74" spans="1:30" ht="14.25" customHeight="1">
      <c r="A74" s="94">
        <v>6</v>
      </c>
      <c r="B74" s="361" t="s">
        <v>151</v>
      </c>
      <c r="C74" s="361"/>
      <c r="D74" s="361"/>
      <c r="E74" s="361"/>
      <c r="F74" s="361"/>
      <c r="G74" s="361"/>
      <c r="H74" s="361"/>
      <c r="I74" s="361"/>
      <c r="J74" s="361"/>
      <c r="K74" s="361"/>
      <c r="L74" s="361"/>
      <c r="M74" s="361"/>
      <c r="N74" s="361"/>
      <c r="O74" s="361"/>
      <c r="P74" s="361"/>
      <c r="Q74" s="361"/>
      <c r="R74" s="361"/>
      <c r="S74" s="361"/>
      <c r="T74" s="361"/>
      <c r="U74" s="361"/>
      <c r="V74" s="361"/>
      <c r="W74" s="361"/>
      <c r="X74" s="361"/>
      <c r="Y74" s="361"/>
      <c r="Z74" s="361"/>
      <c r="AA74" s="465">
        <f>SUM(AA34*(H11-AD28))</f>
        <v>0</v>
      </c>
      <c r="AB74" s="465"/>
      <c r="AC74" s="465"/>
      <c r="AD74" s="469"/>
    </row>
    <row r="75" spans="1:30" ht="14.25" customHeight="1">
      <c r="A75" s="95">
        <v>7</v>
      </c>
      <c r="B75" s="464" t="s">
        <v>123</v>
      </c>
      <c r="C75" s="464"/>
      <c r="D75" s="464"/>
      <c r="E75" s="464"/>
      <c r="F75" s="464"/>
      <c r="G75" s="464"/>
      <c r="H75" s="464"/>
      <c r="I75" s="464"/>
      <c r="J75" s="464"/>
      <c r="K75" s="464"/>
      <c r="L75" s="464"/>
      <c r="M75" s="464"/>
      <c r="N75" s="464"/>
      <c r="O75" s="464"/>
      <c r="P75" s="464"/>
      <c r="Q75" s="464"/>
      <c r="R75" s="464"/>
      <c r="S75" s="464"/>
      <c r="T75" s="464"/>
      <c r="U75" s="464"/>
      <c r="V75" s="464"/>
      <c r="W75" s="464"/>
      <c r="X75" s="464"/>
      <c r="Y75" s="464"/>
      <c r="Z75" s="464"/>
      <c r="AA75" s="477">
        <v>0</v>
      </c>
      <c r="AB75" s="477"/>
      <c r="AC75" s="477"/>
      <c r="AD75" s="477"/>
    </row>
    <row r="76" spans="1:30" ht="14.25" customHeight="1">
      <c r="A76" s="95">
        <v>8</v>
      </c>
      <c r="B76" s="464" t="s">
        <v>140</v>
      </c>
      <c r="C76" s="464"/>
      <c r="D76" s="464"/>
      <c r="E76" s="464"/>
      <c r="F76" s="464"/>
      <c r="G76" s="464"/>
      <c r="H76" s="464"/>
      <c r="I76" s="464"/>
      <c r="J76" s="464"/>
      <c r="K76" s="464"/>
      <c r="L76" s="464"/>
      <c r="M76" s="464"/>
      <c r="N76" s="464"/>
      <c r="O76" s="464"/>
      <c r="P76" s="464"/>
      <c r="Q76" s="464"/>
      <c r="R76" s="464"/>
      <c r="S76" s="464"/>
      <c r="T76" s="464"/>
      <c r="U76" s="464"/>
      <c r="V76" s="464"/>
      <c r="W76" s="464"/>
      <c r="X76" s="464"/>
      <c r="Y76" s="464"/>
      <c r="Z76" s="464"/>
      <c r="AA76" s="483">
        <v>0</v>
      </c>
      <c r="AB76" s="484"/>
      <c r="AC76" s="484"/>
      <c r="AD76" s="485"/>
    </row>
    <row r="77" spans="1:30" ht="14.25" customHeight="1">
      <c r="A77" s="94">
        <v>9</v>
      </c>
      <c r="B77" s="503" t="s">
        <v>124</v>
      </c>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506"/>
      <c r="AA77" s="465" t="e">
        <f>SUM(AA69-AA73)</f>
        <v>#DIV/0!</v>
      </c>
      <c r="AB77" s="465"/>
      <c r="AC77" s="465"/>
      <c r="AD77" s="469"/>
    </row>
    <row r="78" spans="1:30" ht="14.25" customHeight="1">
      <c r="A78" s="94">
        <v>10</v>
      </c>
      <c r="B78" s="503" t="s">
        <v>60</v>
      </c>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506"/>
      <c r="AA78" s="465">
        <f>SUM(AA79:AD82)</f>
        <v>0</v>
      </c>
      <c r="AB78" s="465"/>
      <c r="AC78" s="465"/>
      <c r="AD78" s="469"/>
    </row>
    <row r="79" spans="1:30" ht="14.25" customHeight="1">
      <c r="A79" s="95">
        <v>11</v>
      </c>
      <c r="B79" s="464" t="s">
        <v>149</v>
      </c>
      <c r="C79" s="468"/>
      <c r="D79" s="468"/>
      <c r="E79" s="468"/>
      <c r="F79" s="468"/>
      <c r="G79" s="468"/>
      <c r="H79" s="468"/>
      <c r="I79" s="468"/>
      <c r="J79" s="468"/>
      <c r="K79" s="468"/>
      <c r="L79" s="468"/>
      <c r="M79" s="468"/>
      <c r="N79" s="468"/>
      <c r="O79" s="468"/>
      <c r="P79" s="468"/>
      <c r="Q79" s="468"/>
      <c r="R79" s="468"/>
      <c r="S79" s="468"/>
      <c r="T79" s="468"/>
      <c r="U79" s="468"/>
      <c r="V79" s="468"/>
      <c r="W79" s="468"/>
      <c r="X79" s="468"/>
      <c r="Y79" s="468"/>
      <c r="Z79" s="468"/>
      <c r="AA79" s="477">
        <v>0</v>
      </c>
      <c r="AB79" s="477"/>
      <c r="AC79" s="477"/>
      <c r="AD79" s="477"/>
    </row>
    <row r="80" spans="1:30" ht="14.25" customHeight="1">
      <c r="A80" s="95">
        <v>12</v>
      </c>
      <c r="B80" s="464" t="s">
        <v>50</v>
      </c>
      <c r="C80" s="468"/>
      <c r="D80" s="468"/>
      <c r="E80" s="468"/>
      <c r="F80" s="468"/>
      <c r="G80" s="468"/>
      <c r="H80" s="468"/>
      <c r="I80" s="468"/>
      <c r="J80" s="468"/>
      <c r="K80" s="468"/>
      <c r="L80" s="468"/>
      <c r="M80" s="468"/>
      <c r="N80" s="468"/>
      <c r="O80" s="468"/>
      <c r="P80" s="468"/>
      <c r="Q80" s="468"/>
      <c r="R80" s="468"/>
      <c r="S80" s="468"/>
      <c r="T80" s="468"/>
      <c r="U80" s="468"/>
      <c r="V80" s="468"/>
      <c r="W80" s="468"/>
      <c r="X80" s="468"/>
      <c r="Y80" s="468"/>
      <c r="Z80" s="468"/>
      <c r="AA80" s="477">
        <v>0</v>
      </c>
      <c r="AB80" s="477"/>
      <c r="AC80" s="477"/>
      <c r="AD80" s="477"/>
    </row>
    <row r="81" spans="1:30" ht="14.25" customHeight="1">
      <c r="A81" s="95">
        <v>13</v>
      </c>
      <c r="B81" s="464" t="s">
        <v>164</v>
      </c>
      <c r="C81" s="468"/>
      <c r="D81" s="468"/>
      <c r="E81" s="468"/>
      <c r="F81" s="468"/>
      <c r="G81" s="468"/>
      <c r="H81" s="468"/>
      <c r="I81" s="468"/>
      <c r="J81" s="468"/>
      <c r="K81" s="468"/>
      <c r="L81" s="468"/>
      <c r="M81" s="468"/>
      <c r="N81" s="468"/>
      <c r="O81" s="468"/>
      <c r="P81" s="468"/>
      <c r="Q81" s="468"/>
      <c r="R81" s="468"/>
      <c r="S81" s="468"/>
      <c r="T81" s="468"/>
      <c r="U81" s="468"/>
      <c r="V81" s="468"/>
      <c r="W81" s="468"/>
      <c r="X81" s="468"/>
      <c r="Y81" s="468"/>
      <c r="Z81" s="468"/>
      <c r="AA81" s="477">
        <v>0</v>
      </c>
      <c r="AB81" s="477"/>
      <c r="AC81" s="477"/>
      <c r="AD81" s="477"/>
    </row>
    <row r="82" spans="1:30" ht="14.25" customHeight="1">
      <c r="A82" s="95">
        <v>14</v>
      </c>
      <c r="B82" s="464" t="s">
        <v>165</v>
      </c>
      <c r="C82" s="468"/>
      <c r="D82" s="468"/>
      <c r="E82" s="468"/>
      <c r="F82" s="468"/>
      <c r="G82" s="468"/>
      <c r="H82" s="468"/>
      <c r="I82" s="468"/>
      <c r="J82" s="468"/>
      <c r="K82" s="468"/>
      <c r="L82" s="468"/>
      <c r="M82" s="468"/>
      <c r="N82" s="468"/>
      <c r="O82" s="468"/>
      <c r="P82" s="468"/>
      <c r="Q82" s="468"/>
      <c r="R82" s="468"/>
      <c r="S82" s="468"/>
      <c r="T82" s="468"/>
      <c r="U82" s="468"/>
      <c r="V82" s="468"/>
      <c r="W82" s="468"/>
      <c r="X82" s="468"/>
      <c r="Y82" s="468"/>
      <c r="Z82" s="468"/>
      <c r="AA82" s="477">
        <v>0</v>
      </c>
      <c r="AB82" s="477"/>
      <c r="AC82" s="477"/>
      <c r="AD82" s="477"/>
    </row>
    <row r="83" spans="1:30" ht="14.25" customHeight="1">
      <c r="A83" s="94">
        <v>15</v>
      </c>
      <c r="B83" s="503" t="s">
        <v>61</v>
      </c>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506"/>
      <c r="AA83" s="465" t="e">
        <f>SUM(AA77-AA78)</f>
        <v>#DIV/0!</v>
      </c>
      <c r="AB83" s="465"/>
      <c r="AC83" s="465"/>
      <c r="AD83" s="469"/>
    </row>
    <row r="84" spans="1:30" ht="14.25" customHeight="1">
      <c r="A84" s="95">
        <v>16</v>
      </c>
      <c r="B84" s="512" t="s">
        <v>168</v>
      </c>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506"/>
      <c r="AA84" s="477">
        <v>0</v>
      </c>
      <c r="AB84" s="477"/>
      <c r="AC84" s="477"/>
      <c r="AD84" s="477"/>
    </row>
    <row r="85" spans="1:30" ht="14.25" customHeight="1">
      <c r="A85" s="94">
        <v>17</v>
      </c>
      <c r="B85" s="503" t="s">
        <v>175</v>
      </c>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506"/>
      <c r="AA85" s="465">
        <f>SUM(A11)+V11</f>
        <v>0</v>
      </c>
      <c r="AB85" s="465"/>
      <c r="AC85" s="465"/>
      <c r="AD85" s="469"/>
    </row>
    <row r="86" spans="1:30" ht="14.25" customHeight="1">
      <c r="A86" s="95">
        <v>18</v>
      </c>
      <c r="B86" s="512" t="s">
        <v>169</v>
      </c>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506"/>
      <c r="AA86" s="477">
        <v>0</v>
      </c>
      <c r="AB86" s="477"/>
      <c r="AC86" s="477"/>
      <c r="AD86" s="477"/>
    </row>
    <row r="87" spans="1:30" ht="14.25" customHeight="1">
      <c r="A87" s="94">
        <v>19</v>
      </c>
      <c r="B87" s="503" t="s">
        <v>120</v>
      </c>
      <c r="C87" s="243"/>
      <c r="D87" s="243"/>
      <c r="E87" s="243"/>
      <c r="F87" s="243"/>
      <c r="G87" s="243"/>
      <c r="H87" s="243"/>
      <c r="I87" s="243"/>
      <c r="J87" s="243"/>
      <c r="K87" s="243"/>
      <c r="L87" s="243"/>
      <c r="M87" s="243"/>
      <c r="N87" s="243"/>
      <c r="O87" s="243"/>
      <c r="P87" s="243"/>
      <c r="Q87" s="243"/>
      <c r="R87" s="243"/>
      <c r="S87" s="243"/>
      <c r="T87" s="243"/>
      <c r="U87" s="243"/>
      <c r="V87" s="243"/>
      <c r="W87" s="243"/>
      <c r="X87" s="243"/>
      <c r="Y87" s="243"/>
      <c r="Z87" s="506"/>
      <c r="AA87" s="465" t="e">
        <f>SUM(AA83-AA84-AA85-AA86)</f>
        <v>#DIV/0!</v>
      </c>
      <c r="AB87" s="465"/>
      <c r="AC87" s="465"/>
      <c r="AD87" s="469"/>
    </row>
    <row r="88" spans="1:30" ht="13.5" customHeight="1">
      <c r="A88" s="35"/>
      <c r="B88" s="24"/>
      <c r="C88" s="36"/>
      <c r="D88" s="36"/>
      <c r="E88" s="36"/>
      <c r="F88" s="36"/>
      <c r="G88" s="36"/>
      <c r="H88" s="36"/>
      <c r="I88" s="36"/>
      <c r="J88" s="36"/>
      <c r="K88" s="36"/>
      <c r="L88" s="36"/>
      <c r="M88" s="36"/>
      <c r="N88" s="36"/>
      <c r="O88" s="36"/>
      <c r="P88" s="36"/>
      <c r="Q88" s="36"/>
      <c r="R88" s="36"/>
      <c r="S88" s="36"/>
      <c r="T88" s="36"/>
      <c r="U88" s="36"/>
      <c r="V88" s="36"/>
      <c r="W88" s="36"/>
      <c r="X88" s="36"/>
      <c r="Y88" s="36"/>
      <c r="Z88" s="36"/>
      <c r="AA88" s="38"/>
      <c r="AB88" s="37"/>
      <c r="AC88" s="37"/>
      <c r="AD88" s="120"/>
    </row>
    <row r="89" spans="1:29" ht="15">
      <c r="A89" s="47" t="s">
        <v>102</v>
      </c>
      <c r="B89" s="9"/>
      <c r="C89" s="9"/>
      <c r="D89" s="9"/>
      <c r="E89" s="9"/>
      <c r="F89" s="9"/>
      <c r="G89" s="9"/>
      <c r="H89" s="9"/>
      <c r="I89" s="9"/>
      <c r="J89" s="9"/>
      <c r="K89" s="9"/>
      <c r="L89" s="9"/>
      <c r="M89" s="9"/>
      <c r="N89" s="9"/>
      <c r="O89" s="9"/>
      <c r="P89" s="9"/>
      <c r="Q89" s="9"/>
      <c r="R89" s="9"/>
      <c r="S89" s="9"/>
      <c r="T89" s="9"/>
      <c r="U89" s="9"/>
      <c r="V89" s="9"/>
      <c r="W89" s="9"/>
      <c r="X89" s="9"/>
      <c r="Y89" s="9"/>
      <c r="Z89" s="9"/>
      <c r="AA89" s="9"/>
      <c r="AB89" s="122"/>
      <c r="AC89" s="122"/>
    </row>
    <row r="90" spans="1:29" ht="15">
      <c r="A90" s="47" t="s">
        <v>103</v>
      </c>
      <c r="B90" s="9"/>
      <c r="C90" s="9"/>
      <c r="D90" s="9"/>
      <c r="E90" s="9"/>
      <c r="F90" s="9"/>
      <c r="G90" s="9"/>
      <c r="H90" s="9"/>
      <c r="I90" s="9"/>
      <c r="J90" s="9"/>
      <c r="K90" s="9"/>
      <c r="L90" s="9"/>
      <c r="M90" s="9"/>
      <c r="N90" s="9"/>
      <c r="O90" s="9"/>
      <c r="P90" s="9"/>
      <c r="Q90" s="9"/>
      <c r="R90" s="9"/>
      <c r="S90" s="9"/>
      <c r="T90" s="9"/>
      <c r="U90" s="9"/>
      <c r="V90" s="9"/>
      <c r="W90" s="9"/>
      <c r="X90" s="9"/>
      <c r="Y90" s="9"/>
      <c r="Z90" s="9"/>
      <c r="AA90" s="9"/>
      <c r="AB90" s="122"/>
      <c r="AC90" s="122"/>
    </row>
    <row r="91" spans="1:29" ht="15">
      <c r="A91" s="47" t="s">
        <v>99</v>
      </c>
      <c r="B91" s="9"/>
      <c r="C91" s="9"/>
      <c r="D91" s="9"/>
      <c r="E91" s="9"/>
      <c r="F91" s="9"/>
      <c r="G91" s="9"/>
      <c r="H91" s="9"/>
      <c r="I91" s="9"/>
      <c r="J91" s="9"/>
      <c r="K91" s="9"/>
      <c r="L91" s="9"/>
      <c r="M91" s="9"/>
      <c r="N91" s="9"/>
      <c r="O91" s="9"/>
      <c r="P91" s="9"/>
      <c r="Q91" s="9"/>
      <c r="R91" s="9"/>
      <c r="S91" s="9"/>
      <c r="T91" s="9"/>
      <c r="U91" s="9"/>
      <c r="V91" s="9"/>
      <c r="W91" s="9"/>
      <c r="X91" s="9"/>
      <c r="Y91" s="9"/>
      <c r="Z91" s="9"/>
      <c r="AA91" s="9"/>
      <c r="AB91" s="122"/>
      <c r="AC91" s="122"/>
    </row>
    <row r="92" spans="1:29" ht="15">
      <c r="A92" s="47" t="s">
        <v>65</v>
      </c>
      <c r="B92" s="9"/>
      <c r="C92" s="9"/>
      <c r="D92" s="9"/>
      <c r="E92" s="9"/>
      <c r="F92" s="9"/>
      <c r="G92" s="9"/>
      <c r="H92" s="9"/>
      <c r="I92" s="9"/>
      <c r="J92" s="9"/>
      <c r="K92" s="9"/>
      <c r="L92" s="9"/>
      <c r="M92" s="9"/>
      <c r="N92" s="9"/>
      <c r="O92" s="9"/>
      <c r="P92" s="9"/>
      <c r="Q92" s="9"/>
      <c r="R92" s="9"/>
      <c r="S92" s="9"/>
      <c r="T92" s="9"/>
      <c r="U92" s="9"/>
      <c r="V92" s="9"/>
      <c r="W92" s="9"/>
      <c r="X92" s="9"/>
      <c r="Y92" s="9"/>
      <c r="Z92" s="9"/>
      <c r="AA92" s="9"/>
      <c r="AB92" s="122"/>
      <c r="AC92" s="122"/>
    </row>
    <row r="93" spans="1:29" ht="15">
      <c r="A93" s="47"/>
      <c r="B93" s="9"/>
      <c r="C93" s="9"/>
      <c r="D93" s="9"/>
      <c r="E93" s="9"/>
      <c r="F93" s="9"/>
      <c r="G93" s="9"/>
      <c r="H93" s="9"/>
      <c r="I93" s="9"/>
      <c r="J93" s="9"/>
      <c r="K93" s="9"/>
      <c r="L93" s="9"/>
      <c r="M93" s="9"/>
      <c r="N93" s="9"/>
      <c r="O93" s="9"/>
      <c r="P93" s="9"/>
      <c r="Q93" s="9"/>
      <c r="R93" s="9"/>
      <c r="S93" s="9"/>
      <c r="T93" s="9"/>
      <c r="U93" s="9"/>
      <c r="V93" s="9"/>
      <c r="W93" s="9"/>
      <c r="X93" s="9"/>
      <c r="Y93" s="9"/>
      <c r="Z93" s="9"/>
      <c r="AA93" s="9"/>
      <c r="AB93" s="122"/>
      <c r="AC93" s="122"/>
    </row>
    <row r="94" ht="15.75">
      <c r="A94" s="63" t="s">
        <v>167</v>
      </c>
    </row>
    <row r="97" spans="17:30" ht="15">
      <c r="Q97" s="124" t="s">
        <v>27</v>
      </c>
      <c r="R97" s="9"/>
      <c r="S97" s="9"/>
      <c r="T97" s="292"/>
      <c r="U97" s="244"/>
      <c r="V97" s="244"/>
      <c r="W97" s="244"/>
      <c r="X97" s="244"/>
      <c r="Y97" s="244"/>
      <c r="Z97" s="244"/>
      <c r="AA97" s="244"/>
      <c r="AB97" s="244"/>
      <c r="AC97" s="9"/>
      <c r="AD97" s="9"/>
    </row>
    <row r="98" spans="17:30" ht="15">
      <c r="Q98" s="9"/>
      <c r="R98" s="9"/>
      <c r="S98" s="9"/>
      <c r="T98" s="9"/>
      <c r="U98" s="9"/>
      <c r="V98" s="9"/>
      <c r="W98" s="9"/>
      <c r="X98" s="9"/>
      <c r="Y98" s="9"/>
      <c r="Z98" s="9"/>
      <c r="AA98" s="9"/>
      <c r="AB98" s="9"/>
      <c r="AC98" s="9"/>
      <c r="AD98" s="9"/>
    </row>
    <row r="99" spans="17:30" ht="15">
      <c r="Q99" s="9"/>
      <c r="R99" s="9"/>
      <c r="S99" s="9"/>
      <c r="T99" s="290" t="s">
        <v>374</v>
      </c>
      <c r="U99" s="291"/>
      <c r="V99" s="291"/>
      <c r="W99" s="291"/>
      <c r="X99" s="291"/>
      <c r="Y99" s="291"/>
      <c r="Z99" s="291"/>
      <c r="AA99" s="291"/>
      <c r="AB99" s="291"/>
      <c r="AC99" s="291"/>
      <c r="AD99" s="291"/>
    </row>
  </sheetData>
  <sheetProtection/>
  <mergeCells count="164">
    <mergeCell ref="A12:AD12"/>
    <mergeCell ref="A13:I13"/>
    <mergeCell ref="J13:Q13"/>
    <mergeCell ref="R13:W13"/>
    <mergeCell ref="X13:AA13"/>
    <mergeCell ref="AB13:AD13"/>
    <mergeCell ref="X15:AA15"/>
    <mergeCell ref="AB15:AD15"/>
    <mergeCell ref="A10:G10"/>
    <mergeCell ref="H10:N10"/>
    <mergeCell ref="O10:U10"/>
    <mergeCell ref="V10:AD10"/>
    <mergeCell ref="A11:G11"/>
    <mergeCell ref="H11:N11"/>
    <mergeCell ref="O11:U11"/>
    <mergeCell ref="V11:AD11"/>
    <mergeCell ref="X17:AA17"/>
    <mergeCell ref="AB17:AD17"/>
    <mergeCell ref="A14:I14"/>
    <mergeCell ref="J14:Q14"/>
    <mergeCell ref="R14:W14"/>
    <mergeCell ref="X14:AA14"/>
    <mergeCell ref="AB14:AD14"/>
    <mergeCell ref="A15:I15"/>
    <mergeCell ref="J15:Q15"/>
    <mergeCell ref="R15:W15"/>
    <mergeCell ref="B24:N24"/>
    <mergeCell ref="P24:AD24"/>
    <mergeCell ref="A16:I16"/>
    <mergeCell ref="J16:Q16"/>
    <mergeCell ref="R16:W16"/>
    <mergeCell ref="X16:AA16"/>
    <mergeCell ref="AB16:AD16"/>
    <mergeCell ref="A17:I17"/>
    <mergeCell ref="J17:Q17"/>
    <mergeCell ref="R17:W17"/>
    <mergeCell ref="B20:N20"/>
    <mergeCell ref="P20:AD20"/>
    <mergeCell ref="B21:N21"/>
    <mergeCell ref="P21:AD21"/>
    <mergeCell ref="B22:N22"/>
    <mergeCell ref="P22:AD22"/>
    <mergeCell ref="AA33:AD33"/>
    <mergeCell ref="A34:Z34"/>
    <mergeCell ref="AA34:AD34"/>
    <mergeCell ref="B35:Z35"/>
    <mergeCell ref="AA35:AD35"/>
    <mergeCell ref="A18:I18"/>
    <mergeCell ref="J18:Q18"/>
    <mergeCell ref="R18:W18"/>
    <mergeCell ref="X18:AA18"/>
    <mergeCell ref="AB18:AD18"/>
    <mergeCell ref="B40:Z40"/>
    <mergeCell ref="AA40:AD40"/>
    <mergeCell ref="B25:N25"/>
    <mergeCell ref="P25:AD25"/>
    <mergeCell ref="B27:AD27"/>
    <mergeCell ref="H28:V28"/>
    <mergeCell ref="A30:H30"/>
    <mergeCell ref="I30:AD30"/>
    <mergeCell ref="A32:AD32"/>
    <mergeCell ref="B33:Z33"/>
    <mergeCell ref="B36:Z36"/>
    <mergeCell ref="AA36:AD36"/>
    <mergeCell ref="B37:Z37"/>
    <mergeCell ref="AA37:AD37"/>
    <mergeCell ref="B44:Z44"/>
    <mergeCell ref="AA44:AD44"/>
    <mergeCell ref="A38:Z38"/>
    <mergeCell ref="AA38:AD38"/>
    <mergeCell ref="B39:Z39"/>
    <mergeCell ref="AA39:AD39"/>
    <mergeCell ref="B45:Z45"/>
    <mergeCell ref="AA45:AD45"/>
    <mergeCell ref="B46:Z46"/>
    <mergeCell ref="AA46:AD46"/>
    <mergeCell ref="B41:Z41"/>
    <mergeCell ref="AA41:AD41"/>
    <mergeCell ref="B42:Z42"/>
    <mergeCell ref="AA42:AD42"/>
    <mergeCell ref="B43:Z43"/>
    <mergeCell ref="AA43:AD43"/>
    <mergeCell ref="A50:Z50"/>
    <mergeCell ref="AA50:AD50"/>
    <mergeCell ref="A53:Z53"/>
    <mergeCell ref="AA53:AD53"/>
    <mergeCell ref="A54:Z54"/>
    <mergeCell ref="AA54:AD54"/>
    <mergeCell ref="B47:Z47"/>
    <mergeCell ref="AA47:AD47"/>
    <mergeCell ref="B48:Z48"/>
    <mergeCell ref="AA48:AD48"/>
    <mergeCell ref="A49:Z49"/>
    <mergeCell ref="AA49:AD49"/>
    <mergeCell ref="A58:Z58"/>
    <mergeCell ref="AA58:AD58"/>
    <mergeCell ref="A61:Z61"/>
    <mergeCell ref="AA61:AD61"/>
    <mergeCell ref="A62:Z62"/>
    <mergeCell ref="AA62:AD62"/>
    <mergeCell ref="A55:Z55"/>
    <mergeCell ref="AA55:AD55"/>
    <mergeCell ref="A56:Z56"/>
    <mergeCell ref="AA56:AD56"/>
    <mergeCell ref="A57:Z57"/>
    <mergeCell ref="AA57:AD57"/>
    <mergeCell ref="A68:Z68"/>
    <mergeCell ref="AA68:AD68"/>
    <mergeCell ref="B69:Z69"/>
    <mergeCell ref="AA69:AD69"/>
    <mergeCell ref="B70:Z70"/>
    <mergeCell ref="AA70:AD70"/>
    <mergeCell ref="A63:Z63"/>
    <mergeCell ref="AA63:AD63"/>
    <mergeCell ref="A64:Z64"/>
    <mergeCell ref="AA64:AD64"/>
    <mergeCell ref="A65:Z65"/>
    <mergeCell ref="AA65:AD65"/>
    <mergeCell ref="B74:Z74"/>
    <mergeCell ref="AA74:AD74"/>
    <mergeCell ref="B75:Z75"/>
    <mergeCell ref="AA75:AD75"/>
    <mergeCell ref="B76:Z76"/>
    <mergeCell ref="AA76:AD76"/>
    <mergeCell ref="B71:Z71"/>
    <mergeCell ref="AA71:AD71"/>
    <mergeCell ref="B72:Z72"/>
    <mergeCell ref="AA72:AD72"/>
    <mergeCell ref="B73:Z73"/>
    <mergeCell ref="AA73:AD73"/>
    <mergeCell ref="B80:Z80"/>
    <mergeCell ref="AA80:AD80"/>
    <mergeCell ref="B81:Z81"/>
    <mergeCell ref="AA81:AD81"/>
    <mergeCell ref="B82:Z82"/>
    <mergeCell ref="AA82:AD82"/>
    <mergeCell ref="B77:Z77"/>
    <mergeCell ref="AA77:AD77"/>
    <mergeCell ref="B78:Z78"/>
    <mergeCell ref="AA78:AD78"/>
    <mergeCell ref="B79:Z79"/>
    <mergeCell ref="AA79:AD79"/>
    <mergeCell ref="B86:Z86"/>
    <mergeCell ref="AA86:AD86"/>
    <mergeCell ref="B87:Z87"/>
    <mergeCell ref="AA87:AD87"/>
    <mergeCell ref="T97:AB97"/>
    <mergeCell ref="T99:AD99"/>
    <mergeCell ref="B83:Z83"/>
    <mergeCell ref="AA83:AD83"/>
    <mergeCell ref="B84:Z84"/>
    <mergeCell ref="AA84:AD84"/>
    <mergeCell ref="B85:Z85"/>
    <mergeCell ref="AA85:AD85"/>
    <mergeCell ref="A8:AD8"/>
    <mergeCell ref="A1:T1"/>
    <mergeCell ref="U1:V2"/>
    <mergeCell ref="W1:AC1"/>
    <mergeCell ref="A2:T2"/>
    <mergeCell ref="W2:AC2"/>
    <mergeCell ref="A4:AD4"/>
    <mergeCell ref="A5:AD5"/>
    <mergeCell ref="A6:AD6"/>
    <mergeCell ref="A7:AD7"/>
  </mergeCells>
  <printOptions/>
  <pageMargins left="0.3937007874015748" right="0.3937007874015748" top="0.3937007874015748" bottom="0.3937007874015748" header="0" footer="0"/>
  <pageSetup horizontalDpi="600" verticalDpi="600" orientation="portrait" paperSize="9" r:id="rId1"/>
  <rowBreaks count="1" manualBreakCount="1">
    <brk id="51" max="30" man="1"/>
  </rowBreaks>
</worksheet>
</file>

<file path=xl/worksheets/sheet12.xml><?xml version="1.0" encoding="utf-8"?>
<worksheet xmlns="http://schemas.openxmlformats.org/spreadsheetml/2006/main" xmlns:r="http://schemas.openxmlformats.org/officeDocument/2006/relationships">
  <dimension ref="A1:AF88"/>
  <sheetViews>
    <sheetView view="pageBreakPreview" zoomScaleSheetLayoutView="100" zoomScalePageLayoutView="0" workbookViewId="0" topLeftCell="A55">
      <selection activeCell="T88" sqref="T88:AD88"/>
    </sheetView>
  </sheetViews>
  <sheetFormatPr defaultColWidth="9.140625" defaultRowHeight="15"/>
  <cols>
    <col min="1" max="1" width="3.28125" style="21" customWidth="1"/>
    <col min="2" max="17" width="3.00390625" style="21" customWidth="1"/>
    <col min="18" max="18" width="3.57421875" style="21" customWidth="1"/>
    <col min="19" max="30" width="3.00390625" style="21" customWidth="1"/>
    <col min="31" max="31" width="1.57421875" style="21" customWidth="1"/>
    <col min="32" max="32" width="3.00390625" style="21" customWidth="1"/>
    <col min="33" max="33" width="7.140625" style="21" customWidth="1"/>
    <col min="34" max="34" width="2.421875" style="21" customWidth="1"/>
    <col min="35" max="16384" width="9.140625" style="21" customWidth="1"/>
  </cols>
  <sheetData>
    <row r="1" spans="1:29" ht="14.25" customHeight="1">
      <c r="A1" s="442">
        <f>'заявление юл'!H12</f>
        <v>0</v>
      </c>
      <c r="B1" s="443"/>
      <c r="C1" s="443"/>
      <c r="D1" s="443"/>
      <c r="E1" s="443"/>
      <c r="F1" s="443"/>
      <c r="G1" s="444"/>
      <c r="H1" s="444"/>
      <c r="I1" s="444"/>
      <c r="J1" s="444"/>
      <c r="K1" s="444"/>
      <c r="L1" s="444"/>
      <c r="M1" s="444"/>
      <c r="N1" s="444"/>
      <c r="O1" s="444"/>
      <c r="P1" s="444"/>
      <c r="Q1" s="444"/>
      <c r="R1" s="444"/>
      <c r="S1" s="445"/>
      <c r="T1" s="445"/>
      <c r="U1" s="446" t="s">
        <v>8</v>
      </c>
      <c r="V1" s="447"/>
      <c r="W1" s="448">
        <f>'заявление юл'!C13</f>
        <v>0</v>
      </c>
      <c r="X1" s="448"/>
      <c r="Y1" s="444"/>
      <c r="Z1" s="444"/>
      <c r="AA1" s="444"/>
      <c r="AB1" s="444"/>
      <c r="AC1" s="444"/>
    </row>
    <row r="2" spans="1:30" ht="14.25" customHeight="1">
      <c r="A2" s="449">
        <f>'заявление ип'!H12</f>
        <v>0</v>
      </c>
      <c r="B2" s="450"/>
      <c r="C2" s="450"/>
      <c r="D2" s="450"/>
      <c r="E2" s="450"/>
      <c r="F2" s="450"/>
      <c r="G2" s="451"/>
      <c r="H2" s="451"/>
      <c r="I2" s="451"/>
      <c r="J2" s="451"/>
      <c r="K2" s="451"/>
      <c r="L2" s="451"/>
      <c r="M2" s="451"/>
      <c r="N2" s="451"/>
      <c r="O2" s="451"/>
      <c r="P2" s="451"/>
      <c r="Q2" s="451"/>
      <c r="R2" s="451"/>
      <c r="S2" s="244"/>
      <c r="T2" s="244"/>
      <c r="U2" s="447"/>
      <c r="V2" s="447"/>
      <c r="W2" s="452">
        <f>'заявление ип'!C13</f>
        <v>0</v>
      </c>
      <c r="X2" s="452"/>
      <c r="Y2" s="451"/>
      <c r="Z2" s="451"/>
      <c r="AA2" s="451"/>
      <c r="AB2" s="451"/>
      <c r="AC2" s="451"/>
      <c r="AD2" s="27"/>
    </row>
    <row r="3" spans="1:6" ht="15">
      <c r="A3" s="22"/>
      <c r="F3" s="23" t="s">
        <v>53</v>
      </c>
    </row>
    <row r="4" spans="1:30" ht="20.25">
      <c r="A4" s="453" t="s">
        <v>52</v>
      </c>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row>
    <row r="5" spans="1:30" ht="15.75" customHeight="1">
      <c r="A5" s="453" t="s">
        <v>166</v>
      </c>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row>
    <row r="6" spans="1:30" ht="14.25" customHeight="1">
      <c r="A6" s="455">
        <f>'заявление юл'!A5</f>
        <v>0</v>
      </c>
      <c r="B6" s="448"/>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row>
    <row r="7" spans="1:30" ht="14.25" customHeight="1">
      <c r="A7" s="456">
        <f>'заявление ип'!A5</f>
        <v>0</v>
      </c>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row>
    <row r="8" spans="1:30" ht="15">
      <c r="A8" s="440" t="s">
        <v>51</v>
      </c>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row>
    <row r="9" spans="1:30" ht="15">
      <c r="A9" s="74" t="s">
        <v>118</v>
      </c>
      <c r="B9" s="114"/>
      <c r="C9" s="114"/>
      <c r="D9" s="114"/>
      <c r="E9" s="114"/>
      <c r="F9" s="114"/>
      <c r="G9" s="114"/>
      <c r="H9" s="114"/>
      <c r="I9" s="114"/>
      <c r="J9" s="114"/>
      <c r="K9" s="114"/>
      <c r="L9" s="18"/>
      <c r="M9" s="18"/>
      <c r="N9" s="18"/>
      <c r="O9" s="18"/>
      <c r="P9" s="18"/>
      <c r="Q9" s="18"/>
      <c r="R9" s="18"/>
      <c r="S9" s="18"/>
      <c r="T9" s="18"/>
      <c r="U9" s="18"/>
      <c r="V9" s="114"/>
      <c r="W9" s="114"/>
      <c r="X9" s="114"/>
      <c r="Y9" s="114"/>
      <c r="Z9" s="114"/>
      <c r="AA9" s="114"/>
      <c r="AB9" s="114"/>
      <c r="AC9" s="114"/>
      <c r="AD9" s="114"/>
    </row>
    <row r="10" spans="1:30" ht="15">
      <c r="A10" s="470" t="s">
        <v>127</v>
      </c>
      <c r="B10" s="471" t="s">
        <v>48</v>
      </c>
      <c r="C10" s="471"/>
      <c r="D10" s="471"/>
      <c r="E10" s="471"/>
      <c r="F10" s="471"/>
      <c r="G10" s="471"/>
      <c r="H10" s="470" t="s">
        <v>58</v>
      </c>
      <c r="I10" s="471"/>
      <c r="J10" s="471"/>
      <c r="K10" s="471"/>
      <c r="L10" s="471"/>
      <c r="M10" s="471"/>
      <c r="N10" s="471"/>
      <c r="O10" s="470" t="s">
        <v>59</v>
      </c>
      <c r="P10" s="471"/>
      <c r="Q10" s="471"/>
      <c r="R10" s="471"/>
      <c r="S10" s="471"/>
      <c r="T10" s="471"/>
      <c r="U10" s="471"/>
      <c r="V10" s="470" t="s">
        <v>105</v>
      </c>
      <c r="W10" s="471"/>
      <c r="X10" s="471"/>
      <c r="Y10" s="471"/>
      <c r="Z10" s="471"/>
      <c r="AA10" s="471"/>
      <c r="AB10" s="471"/>
      <c r="AC10" s="361"/>
      <c r="AD10" s="361"/>
    </row>
    <row r="11" spans="1:30" ht="15">
      <c r="A11" s="472">
        <f>'заявление ип'!D6</f>
        <v>0</v>
      </c>
      <c r="B11" s="473"/>
      <c r="C11" s="473"/>
      <c r="D11" s="473"/>
      <c r="E11" s="473"/>
      <c r="F11" s="473"/>
      <c r="G11" s="473"/>
      <c r="H11" s="472">
        <f>'заявление ип'!N6</f>
        <v>0</v>
      </c>
      <c r="I11" s="473"/>
      <c r="J11" s="473"/>
      <c r="K11" s="473"/>
      <c r="L11" s="473"/>
      <c r="M11" s="473"/>
      <c r="N11" s="473"/>
      <c r="O11" s="472">
        <f>'заявление ип'!Y6</f>
        <v>0</v>
      </c>
      <c r="P11" s="473"/>
      <c r="Q11" s="473"/>
      <c r="R11" s="473"/>
      <c r="S11" s="473"/>
      <c r="T11" s="473"/>
      <c r="U11" s="473"/>
      <c r="V11" s="478"/>
      <c r="W11" s="479"/>
      <c r="X11" s="479"/>
      <c r="Y11" s="479"/>
      <c r="Z11" s="479"/>
      <c r="AA11" s="479"/>
      <c r="AB11" s="479"/>
      <c r="AC11" s="464"/>
      <c r="AD11" s="464"/>
    </row>
    <row r="12" spans="1:30" ht="15">
      <c r="A12" s="466" t="s">
        <v>170</v>
      </c>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row>
    <row r="13" spans="1:30" ht="27" customHeight="1">
      <c r="A13" s="470" t="s">
        <v>205</v>
      </c>
      <c r="B13" s="362"/>
      <c r="C13" s="362"/>
      <c r="D13" s="362"/>
      <c r="E13" s="362"/>
      <c r="F13" s="362"/>
      <c r="G13" s="362"/>
      <c r="H13" s="470" t="s">
        <v>114</v>
      </c>
      <c r="I13" s="362"/>
      <c r="J13" s="362"/>
      <c r="K13" s="362"/>
      <c r="L13" s="362"/>
      <c r="M13" s="362"/>
      <c r="N13" s="539" t="s">
        <v>215</v>
      </c>
      <c r="O13" s="540"/>
      <c r="P13" s="540"/>
      <c r="Q13" s="540"/>
      <c r="R13" s="540"/>
      <c r="S13" s="538" t="s">
        <v>204</v>
      </c>
      <c r="T13" s="538"/>
      <c r="U13" s="538"/>
      <c r="V13" s="538"/>
      <c r="W13" s="538" t="s">
        <v>206</v>
      </c>
      <c r="X13" s="538"/>
      <c r="Y13" s="538"/>
      <c r="Z13" s="538"/>
      <c r="AA13" s="538" t="s">
        <v>93</v>
      </c>
      <c r="AB13" s="538"/>
      <c r="AC13" s="538"/>
      <c r="AD13" s="538"/>
    </row>
    <row r="14" spans="1:30" ht="17.25" customHeight="1">
      <c r="A14" s="464"/>
      <c r="B14" s="318"/>
      <c r="C14" s="318"/>
      <c r="D14" s="318"/>
      <c r="E14" s="318"/>
      <c r="F14" s="318"/>
      <c r="G14" s="318"/>
      <c r="H14" s="464"/>
      <c r="I14" s="318"/>
      <c r="J14" s="318"/>
      <c r="K14" s="318"/>
      <c r="L14" s="318"/>
      <c r="M14" s="318"/>
      <c r="N14" s="464"/>
      <c r="O14" s="318"/>
      <c r="P14" s="318"/>
      <c r="Q14" s="318"/>
      <c r="R14" s="318"/>
      <c r="S14" s="464"/>
      <c r="T14" s="318"/>
      <c r="U14" s="318"/>
      <c r="V14" s="318"/>
      <c r="W14" s="464"/>
      <c r="X14" s="318"/>
      <c r="Y14" s="318"/>
      <c r="Z14" s="318"/>
      <c r="AA14" s="464"/>
      <c r="AB14" s="318"/>
      <c r="AC14" s="318"/>
      <c r="AD14" s="318"/>
    </row>
    <row r="15" spans="1:30" ht="17.25" customHeight="1">
      <c r="A15" s="464"/>
      <c r="B15" s="318"/>
      <c r="C15" s="318"/>
      <c r="D15" s="318"/>
      <c r="E15" s="318"/>
      <c r="F15" s="318"/>
      <c r="G15" s="318"/>
      <c r="H15" s="464"/>
      <c r="I15" s="318"/>
      <c r="J15" s="318"/>
      <c r="K15" s="318"/>
      <c r="L15" s="318"/>
      <c r="M15" s="318"/>
      <c r="N15" s="464"/>
      <c r="O15" s="318"/>
      <c r="P15" s="318"/>
      <c r="Q15" s="318"/>
      <c r="R15" s="318"/>
      <c r="S15" s="464"/>
      <c r="T15" s="318"/>
      <c r="U15" s="318"/>
      <c r="V15" s="318"/>
      <c r="W15" s="464"/>
      <c r="X15" s="318"/>
      <c r="Y15" s="318"/>
      <c r="Z15" s="318"/>
      <c r="AA15" s="464"/>
      <c r="AB15" s="318"/>
      <c r="AC15" s="318"/>
      <c r="AD15" s="318"/>
    </row>
    <row r="16" spans="1:30" ht="17.25" customHeight="1">
      <c r="A16" s="464"/>
      <c r="B16" s="318"/>
      <c r="C16" s="318"/>
      <c r="D16" s="318"/>
      <c r="E16" s="318"/>
      <c r="F16" s="318"/>
      <c r="G16" s="318"/>
      <c r="H16" s="464"/>
      <c r="I16" s="318"/>
      <c r="J16" s="318"/>
      <c r="K16" s="318"/>
      <c r="L16" s="318"/>
      <c r="M16" s="318"/>
      <c r="N16" s="464"/>
      <c r="O16" s="318"/>
      <c r="P16" s="318"/>
      <c r="Q16" s="318"/>
      <c r="R16" s="318"/>
      <c r="S16" s="464"/>
      <c r="T16" s="318"/>
      <c r="U16" s="318"/>
      <c r="V16" s="318"/>
      <c r="W16" s="464"/>
      <c r="X16" s="318"/>
      <c r="Y16" s="318"/>
      <c r="Z16" s="318"/>
      <c r="AA16" s="464"/>
      <c r="AB16" s="318"/>
      <c r="AC16" s="318"/>
      <c r="AD16" s="318"/>
    </row>
    <row r="17" spans="1:30" ht="17.25" customHeight="1">
      <c r="A17" s="464"/>
      <c r="B17" s="318"/>
      <c r="C17" s="318"/>
      <c r="D17" s="318"/>
      <c r="E17" s="318"/>
      <c r="F17" s="318"/>
      <c r="G17" s="318"/>
      <c r="H17" s="464"/>
      <c r="I17" s="318"/>
      <c r="J17" s="318"/>
      <c r="K17" s="318"/>
      <c r="L17" s="318"/>
      <c r="M17" s="318"/>
      <c r="N17" s="464"/>
      <c r="O17" s="318"/>
      <c r="P17" s="318"/>
      <c r="Q17" s="318"/>
      <c r="R17" s="318"/>
      <c r="S17" s="464"/>
      <c r="T17" s="318"/>
      <c r="U17" s="318"/>
      <c r="V17" s="318"/>
      <c r="W17" s="464"/>
      <c r="X17" s="318"/>
      <c r="Y17" s="318"/>
      <c r="Z17" s="318"/>
      <c r="AA17" s="464"/>
      <c r="AB17" s="318"/>
      <c r="AC17" s="318"/>
      <c r="AD17" s="318"/>
    </row>
    <row r="18" spans="1:32" s="115" customFormat="1" ht="17.25" customHeight="1">
      <c r="A18" s="464"/>
      <c r="B18" s="318"/>
      <c r="C18" s="318"/>
      <c r="D18" s="318"/>
      <c r="E18" s="318"/>
      <c r="F18" s="318"/>
      <c r="G18" s="318"/>
      <c r="H18" s="464"/>
      <c r="I18" s="318"/>
      <c r="J18" s="318"/>
      <c r="K18" s="318"/>
      <c r="L18" s="318"/>
      <c r="M18" s="318"/>
      <c r="N18" s="464"/>
      <c r="O18" s="318"/>
      <c r="P18" s="318"/>
      <c r="Q18" s="318"/>
      <c r="R18" s="318"/>
      <c r="S18" s="464"/>
      <c r="T18" s="318"/>
      <c r="U18" s="318"/>
      <c r="V18" s="318"/>
      <c r="W18" s="464"/>
      <c r="X18" s="318"/>
      <c r="Y18" s="318"/>
      <c r="Z18" s="318"/>
      <c r="AA18" s="464"/>
      <c r="AB18" s="318"/>
      <c r="AC18" s="318"/>
      <c r="AD18" s="318"/>
      <c r="AE18" s="92"/>
      <c r="AF18" s="92"/>
    </row>
    <row r="19" spans="1:30" ht="14.25" customHeight="1">
      <c r="A19" s="74" t="s">
        <v>183</v>
      </c>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row>
    <row r="20" spans="1:30" s="114" customFormat="1" ht="14.25" customHeight="1">
      <c r="A20" s="51" t="s">
        <v>47</v>
      </c>
      <c r="B20" s="361" t="s">
        <v>66</v>
      </c>
      <c r="C20" s="361"/>
      <c r="D20" s="361"/>
      <c r="E20" s="361"/>
      <c r="F20" s="361"/>
      <c r="G20" s="361"/>
      <c r="H20" s="361"/>
      <c r="I20" s="361"/>
      <c r="J20" s="361"/>
      <c r="K20" s="361"/>
      <c r="L20" s="361"/>
      <c r="M20" s="361"/>
      <c r="N20" s="361"/>
      <c r="O20" s="116"/>
      <c r="P20" s="361" t="s">
        <v>70</v>
      </c>
      <c r="Q20" s="361"/>
      <c r="R20" s="361"/>
      <c r="S20" s="361"/>
      <c r="T20" s="361"/>
      <c r="U20" s="361"/>
      <c r="V20" s="361"/>
      <c r="W20" s="361"/>
      <c r="X20" s="361"/>
      <c r="Y20" s="361"/>
      <c r="Z20" s="361"/>
      <c r="AA20" s="361"/>
      <c r="AB20" s="361"/>
      <c r="AC20" s="361"/>
      <c r="AD20" s="361"/>
    </row>
    <row r="21" spans="1:30" s="114" customFormat="1" ht="14.25" customHeight="1">
      <c r="A21" s="116"/>
      <c r="B21" s="361" t="s">
        <v>67</v>
      </c>
      <c r="C21" s="361"/>
      <c r="D21" s="361"/>
      <c r="E21" s="361"/>
      <c r="F21" s="361"/>
      <c r="G21" s="361"/>
      <c r="H21" s="361"/>
      <c r="I21" s="361"/>
      <c r="J21" s="361"/>
      <c r="K21" s="361"/>
      <c r="L21" s="361"/>
      <c r="M21" s="361"/>
      <c r="N21" s="361"/>
      <c r="O21" s="116"/>
      <c r="P21" s="361" t="s">
        <v>237</v>
      </c>
      <c r="Q21" s="361"/>
      <c r="R21" s="361"/>
      <c r="S21" s="361"/>
      <c r="T21" s="361"/>
      <c r="U21" s="361"/>
      <c r="V21" s="361"/>
      <c r="W21" s="361"/>
      <c r="X21" s="361"/>
      <c r="Y21" s="361"/>
      <c r="Z21" s="361"/>
      <c r="AA21" s="361"/>
      <c r="AB21" s="361"/>
      <c r="AC21" s="361"/>
      <c r="AD21" s="361"/>
    </row>
    <row r="22" spans="1:30" s="114" customFormat="1" ht="14.25" customHeight="1">
      <c r="A22" s="116"/>
      <c r="B22" s="361" t="s">
        <v>68</v>
      </c>
      <c r="C22" s="361"/>
      <c r="D22" s="361"/>
      <c r="E22" s="361"/>
      <c r="F22" s="361"/>
      <c r="G22" s="361"/>
      <c r="H22" s="361"/>
      <c r="I22" s="361"/>
      <c r="J22" s="361"/>
      <c r="K22" s="361"/>
      <c r="L22" s="361"/>
      <c r="M22" s="361"/>
      <c r="N22" s="361"/>
      <c r="O22" s="116"/>
      <c r="P22" s="464" t="s">
        <v>109</v>
      </c>
      <c r="Q22" s="464"/>
      <c r="R22" s="464"/>
      <c r="S22" s="464"/>
      <c r="T22" s="464"/>
      <c r="U22" s="464"/>
      <c r="V22" s="464"/>
      <c r="W22" s="464"/>
      <c r="X22" s="464"/>
      <c r="Y22" s="464"/>
      <c r="Z22" s="464"/>
      <c r="AA22" s="464"/>
      <c r="AB22" s="464"/>
      <c r="AC22" s="464"/>
      <c r="AD22" s="464"/>
    </row>
    <row r="23" spans="1:30" s="114" customFormat="1" ht="14.25" customHeight="1">
      <c r="A23" s="72" t="s">
        <v>71</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row>
    <row r="24" spans="1:30" s="114" customFormat="1" ht="14.25" customHeight="1">
      <c r="A24" s="116" t="s">
        <v>47</v>
      </c>
      <c r="B24" s="361" t="s">
        <v>72</v>
      </c>
      <c r="C24" s="361"/>
      <c r="D24" s="361"/>
      <c r="E24" s="361"/>
      <c r="F24" s="361"/>
      <c r="G24" s="361"/>
      <c r="H24" s="361"/>
      <c r="I24" s="361"/>
      <c r="J24" s="361"/>
      <c r="K24" s="361"/>
      <c r="L24" s="361"/>
      <c r="M24" s="361"/>
      <c r="N24" s="361"/>
      <c r="O24" s="116"/>
      <c r="P24" s="361" t="s">
        <v>116</v>
      </c>
      <c r="Q24" s="361"/>
      <c r="R24" s="361"/>
      <c r="S24" s="361"/>
      <c r="T24" s="361"/>
      <c r="U24" s="361"/>
      <c r="V24" s="361"/>
      <c r="W24" s="361"/>
      <c r="X24" s="361"/>
      <c r="Y24" s="361"/>
      <c r="Z24" s="361"/>
      <c r="AA24" s="361"/>
      <c r="AB24" s="361"/>
      <c r="AC24" s="361"/>
      <c r="AD24" s="361"/>
    </row>
    <row r="25" spans="1:30" s="114" customFormat="1" ht="14.25" customHeight="1">
      <c r="A25" s="116"/>
      <c r="B25" s="361" t="s">
        <v>73</v>
      </c>
      <c r="C25" s="361"/>
      <c r="D25" s="361"/>
      <c r="E25" s="361"/>
      <c r="F25" s="361"/>
      <c r="G25" s="361"/>
      <c r="H25" s="361"/>
      <c r="I25" s="361"/>
      <c r="J25" s="361"/>
      <c r="K25" s="361"/>
      <c r="L25" s="361"/>
      <c r="M25" s="361"/>
      <c r="N25" s="361"/>
      <c r="O25" s="116"/>
      <c r="P25" s="464" t="s">
        <v>109</v>
      </c>
      <c r="Q25" s="464"/>
      <c r="R25" s="464"/>
      <c r="S25" s="464"/>
      <c r="T25" s="464"/>
      <c r="U25" s="464"/>
      <c r="V25" s="464"/>
      <c r="W25" s="464"/>
      <c r="X25" s="464"/>
      <c r="Y25" s="464"/>
      <c r="Z25" s="464"/>
      <c r="AA25" s="464"/>
      <c r="AB25" s="464"/>
      <c r="AC25" s="464"/>
      <c r="AD25" s="464"/>
    </row>
    <row r="26" spans="1:30" s="114" customFormat="1" ht="14.25" customHeight="1">
      <c r="A26" s="113" t="s">
        <v>74</v>
      </c>
      <c r="O26" s="109"/>
      <c r="P26" s="109"/>
      <c r="Q26" s="109"/>
      <c r="R26" s="109"/>
      <c r="S26" s="109"/>
      <c r="T26" s="109"/>
      <c r="U26" s="109"/>
      <c r="V26" s="109"/>
      <c r="W26" s="109"/>
      <c r="X26" s="109"/>
      <c r="Y26" s="109"/>
      <c r="Z26" s="109"/>
      <c r="AA26" s="109"/>
      <c r="AB26" s="109"/>
      <c r="AC26" s="109"/>
      <c r="AD26" s="109"/>
    </row>
    <row r="27" spans="1:30" s="114" customFormat="1" ht="14.25" customHeight="1">
      <c r="A27" s="116" t="s">
        <v>47</v>
      </c>
      <c r="B27" s="361" t="s">
        <v>125</v>
      </c>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row>
    <row r="28" spans="1:30" s="114" customFormat="1" ht="14.25" customHeight="1">
      <c r="A28" s="116"/>
      <c r="B28" s="112" t="s">
        <v>157</v>
      </c>
      <c r="C28" s="112"/>
      <c r="D28" s="112"/>
      <c r="E28" s="112"/>
      <c r="F28" s="112"/>
      <c r="G28" s="112"/>
      <c r="H28" s="497"/>
      <c r="I28" s="497"/>
      <c r="J28" s="497"/>
      <c r="K28" s="497"/>
      <c r="L28" s="497"/>
      <c r="M28" s="497"/>
      <c r="N28" s="497"/>
      <c r="O28" s="497"/>
      <c r="P28" s="497"/>
      <c r="Q28" s="497"/>
      <c r="R28" s="497"/>
      <c r="S28" s="497"/>
      <c r="T28" s="497"/>
      <c r="U28" s="497"/>
      <c r="V28" s="497"/>
      <c r="W28" s="112" t="s">
        <v>156</v>
      </c>
      <c r="X28" s="112"/>
      <c r="Y28" s="112"/>
      <c r="Z28" s="112"/>
      <c r="AA28" s="112"/>
      <c r="AB28" s="112"/>
      <c r="AC28" s="111"/>
      <c r="AD28" s="107">
        <v>0</v>
      </c>
    </row>
    <row r="29" spans="16:30" s="114" customFormat="1" ht="14.25" customHeight="1">
      <c r="P29" s="109"/>
      <c r="Q29" s="109"/>
      <c r="R29" s="109"/>
      <c r="S29" s="109"/>
      <c r="T29" s="109"/>
      <c r="U29" s="109"/>
      <c r="V29" s="109"/>
      <c r="W29" s="109"/>
      <c r="X29" s="109"/>
      <c r="Y29" s="109"/>
      <c r="Z29" s="109"/>
      <c r="AA29" s="109"/>
      <c r="AB29" s="109"/>
      <c r="AC29" s="109"/>
      <c r="AD29" s="109"/>
    </row>
    <row r="30" spans="1:30" s="114" customFormat="1" ht="14.25" customHeight="1">
      <c r="A30" s="544" t="s">
        <v>203</v>
      </c>
      <c r="B30" s="525"/>
      <c r="C30" s="525"/>
      <c r="D30" s="525"/>
      <c r="E30" s="525"/>
      <c r="F30" s="525"/>
      <c r="G30" s="525"/>
      <c r="H30" s="525"/>
      <c r="I30" s="243"/>
      <c r="J30" s="243"/>
      <c r="K30" s="243"/>
      <c r="L30" s="243"/>
      <c r="M30" s="545">
        <v>1</v>
      </c>
      <c r="N30" s="384"/>
      <c r="O30" s="384"/>
      <c r="P30" s="384"/>
      <c r="Q30" s="384"/>
      <c r="R30" s="384"/>
      <c r="S30" s="384"/>
      <c r="T30" s="384"/>
      <c r="U30" s="384"/>
      <c r="V30" s="384"/>
      <c r="W30" s="384"/>
      <c r="X30" s="384"/>
      <c r="Y30" s="384"/>
      <c r="Z30" s="384"/>
      <c r="AA30" s="384"/>
      <c r="AB30" s="384"/>
      <c r="AC30" s="384"/>
      <c r="AD30" s="385"/>
    </row>
    <row r="31" spans="1:30" s="114" customFormat="1" ht="14.25" customHeight="1">
      <c r="A31" s="72"/>
      <c r="B31" s="109"/>
      <c r="C31" s="109"/>
      <c r="D31" s="109"/>
      <c r="E31" s="109"/>
      <c r="F31" s="109"/>
      <c r="G31" s="109"/>
      <c r="H31" s="109"/>
      <c r="I31" s="77"/>
      <c r="J31" s="77"/>
      <c r="K31" s="77"/>
      <c r="L31" s="77"/>
      <c r="M31" s="77"/>
      <c r="N31" s="77"/>
      <c r="O31" s="77"/>
      <c r="P31" s="77"/>
      <c r="Q31" s="77"/>
      <c r="R31" s="77"/>
      <c r="S31" s="77"/>
      <c r="T31" s="77"/>
      <c r="U31" s="77"/>
      <c r="V31" s="77"/>
      <c r="W31" s="77"/>
      <c r="X31" s="77"/>
      <c r="Y31" s="77"/>
      <c r="Z31" s="77"/>
      <c r="AA31" s="77"/>
      <c r="AB31" s="77"/>
      <c r="AC31" s="77"/>
      <c r="AD31" s="77"/>
    </row>
    <row r="32" spans="1:31" ht="14.25" customHeight="1">
      <c r="A32" s="466" t="s">
        <v>155</v>
      </c>
      <c r="B32" s="466"/>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115"/>
    </row>
    <row r="33" spans="1:31" ht="14.25" customHeight="1">
      <c r="A33" s="117"/>
      <c r="B33" s="486" t="s">
        <v>41</v>
      </c>
      <c r="C33" s="487"/>
      <c r="D33" s="487"/>
      <c r="E33" s="487"/>
      <c r="F33" s="487"/>
      <c r="G33" s="487"/>
      <c r="H33" s="487"/>
      <c r="I33" s="487"/>
      <c r="J33" s="487"/>
      <c r="K33" s="487"/>
      <c r="L33" s="487"/>
      <c r="M33" s="487"/>
      <c r="N33" s="487"/>
      <c r="O33" s="487"/>
      <c r="P33" s="487"/>
      <c r="Q33" s="487"/>
      <c r="R33" s="487"/>
      <c r="S33" s="487"/>
      <c r="T33" s="487"/>
      <c r="U33" s="487"/>
      <c r="V33" s="487"/>
      <c r="W33" s="487"/>
      <c r="X33" s="487"/>
      <c r="Y33" s="487"/>
      <c r="Z33" s="488"/>
      <c r="AA33" s="498" t="s">
        <v>55</v>
      </c>
      <c r="AB33" s="499"/>
      <c r="AC33" s="499"/>
      <c r="AD33" s="500"/>
      <c r="AE33" s="115"/>
    </row>
    <row r="34" spans="1:31" ht="14.25" customHeight="1">
      <c r="A34" s="509" t="s">
        <v>163</v>
      </c>
      <c r="B34" s="510"/>
      <c r="C34" s="510"/>
      <c r="D34" s="510"/>
      <c r="E34" s="510"/>
      <c r="F34" s="510"/>
      <c r="G34" s="510"/>
      <c r="H34" s="510"/>
      <c r="I34" s="510"/>
      <c r="J34" s="510"/>
      <c r="K34" s="510"/>
      <c r="L34" s="510"/>
      <c r="M34" s="510"/>
      <c r="N34" s="510"/>
      <c r="O34" s="510"/>
      <c r="P34" s="510"/>
      <c r="Q34" s="510"/>
      <c r="R34" s="510"/>
      <c r="S34" s="510"/>
      <c r="T34" s="510"/>
      <c r="U34" s="510"/>
      <c r="V34" s="510"/>
      <c r="W34" s="510"/>
      <c r="X34" s="510"/>
      <c r="Y34" s="510"/>
      <c r="Z34" s="511"/>
      <c r="AA34" s="465">
        <f>SUM(AA37+AA36+AA35)</f>
        <v>0</v>
      </c>
      <c r="AB34" s="465"/>
      <c r="AC34" s="465"/>
      <c r="AD34" s="465"/>
      <c r="AE34" s="115"/>
    </row>
    <row r="35" spans="1:31" ht="14.25" customHeight="1">
      <c r="A35" s="93">
        <v>1</v>
      </c>
      <c r="B35" s="464" t="s">
        <v>161</v>
      </c>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77"/>
      <c r="AB35" s="477"/>
      <c r="AC35" s="477"/>
      <c r="AD35" s="477"/>
      <c r="AE35" s="115"/>
    </row>
    <row r="36" spans="1:31" ht="14.25" customHeight="1">
      <c r="A36" s="78">
        <v>2</v>
      </c>
      <c r="B36" s="361" t="s">
        <v>126</v>
      </c>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465">
        <f>SUM(AA35*0.242)</f>
        <v>0</v>
      </c>
      <c r="AB36" s="465"/>
      <c r="AC36" s="465"/>
      <c r="AD36" s="465"/>
      <c r="AE36" s="115"/>
    </row>
    <row r="37" spans="1:31" ht="14.25" customHeight="1">
      <c r="A37" s="489" t="s">
        <v>162</v>
      </c>
      <c r="B37" s="501"/>
      <c r="C37" s="501"/>
      <c r="D37" s="501"/>
      <c r="E37" s="501"/>
      <c r="F37" s="501"/>
      <c r="G37" s="501"/>
      <c r="H37" s="501"/>
      <c r="I37" s="501"/>
      <c r="J37" s="501"/>
      <c r="K37" s="501"/>
      <c r="L37" s="501"/>
      <c r="M37" s="501"/>
      <c r="N37" s="501"/>
      <c r="O37" s="501"/>
      <c r="P37" s="501"/>
      <c r="Q37" s="501"/>
      <c r="R37" s="501"/>
      <c r="S37" s="501"/>
      <c r="T37" s="501"/>
      <c r="U37" s="501"/>
      <c r="V37" s="501"/>
      <c r="W37" s="501"/>
      <c r="X37" s="501"/>
      <c r="Y37" s="501"/>
      <c r="Z37" s="502"/>
      <c r="AA37" s="465">
        <f>SUM(AA38:AD47)</f>
        <v>0</v>
      </c>
      <c r="AB37" s="465"/>
      <c r="AC37" s="465"/>
      <c r="AD37" s="465"/>
      <c r="AE37" s="115"/>
    </row>
    <row r="38" spans="1:31" ht="14.25" customHeight="1">
      <c r="A38" s="93">
        <v>3</v>
      </c>
      <c r="B38" s="464" t="s">
        <v>208</v>
      </c>
      <c r="C38" s="464"/>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477"/>
      <c r="AB38" s="477"/>
      <c r="AC38" s="477"/>
      <c r="AD38" s="477"/>
      <c r="AE38" s="115"/>
    </row>
    <row r="39" spans="1:31" ht="14.25" customHeight="1">
      <c r="A39" s="93">
        <v>4</v>
      </c>
      <c r="B39" s="464" t="s">
        <v>209</v>
      </c>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77"/>
      <c r="AB39" s="477"/>
      <c r="AC39" s="477"/>
      <c r="AD39" s="477"/>
      <c r="AE39" s="115"/>
    </row>
    <row r="40" spans="1:31" ht="14.25" customHeight="1">
      <c r="A40" s="93">
        <v>5</v>
      </c>
      <c r="B40" s="464" t="s">
        <v>135</v>
      </c>
      <c r="C40" s="464"/>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77"/>
      <c r="AB40" s="477"/>
      <c r="AC40" s="477"/>
      <c r="AD40" s="477"/>
      <c r="AE40" s="115"/>
    </row>
    <row r="41" spans="1:31" ht="14.25" customHeight="1">
      <c r="A41" s="93">
        <v>6</v>
      </c>
      <c r="B41" s="464" t="s">
        <v>144</v>
      </c>
      <c r="C41" s="464"/>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77"/>
      <c r="AB41" s="477"/>
      <c r="AC41" s="477"/>
      <c r="AD41" s="477"/>
      <c r="AE41" s="21">
        <v>0</v>
      </c>
    </row>
    <row r="42" spans="1:30" ht="14.25" customHeight="1">
      <c r="A42" s="93">
        <v>7</v>
      </c>
      <c r="B42" s="464" t="s">
        <v>207</v>
      </c>
      <c r="C42" s="464"/>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77"/>
      <c r="AB42" s="477"/>
      <c r="AC42" s="477"/>
      <c r="AD42" s="477"/>
    </row>
    <row r="43" spans="1:30" ht="14.25" customHeight="1">
      <c r="A43" s="93">
        <v>8</v>
      </c>
      <c r="B43" s="464" t="s">
        <v>212</v>
      </c>
      <c r="C43" s="464"/>
      <c r="D43" s="464"/>
      <c r="E43" s="464"/>
      <c r="F43" s="464"/>
      <c r="G43" s="464"/>
      <c r="H43" s="464"/>
      <c r="I43" s="464"/>
      <c r="J43" s="464"/>
      <c r="K43" s="464"/>
      <c r="L43" s="464"/>
      <c r="M43" s="464"/>
      <c r="N43" s="464"/>
      <c r="O43" s="464"/>
      <c r="P43" s="464"/>
      <c r="Q43" s="464"/>
      <c r="R43" s="464"/>
      <c r="S43" s="464"/>
      <c r="T43" s="464"/>
      <c r="U43" s="464"/>
      <c r="V43" s="464"/>
      <c r="W43" s="464"/>
      <c r="X43" s="464"/>
      <c r="Y43" s="464"/>
      <c r="Z43" s="464"/>
      <c r="AA43" s="477"/>
      <c r="AB43" s="477"/>
      <c r="AC43" s="477"/>
      <c r="AD43" s="477"/>
    </row>
    <row r="44" spans="1:30" ht="14.25" customHeight="1">
      <c r="A44" s="93">
        <v>9</v>
      </c>
      <c r="B44" s="464" t="s">
        <v>210</v>
      </c>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77"/>
      <c r="AB44" s="477"/>
      <c r="AC44" s="477"/>
      <c r="AD44" s="477"/>
    </row>
    <row r="45" spans="1:30" ht="14.25" customHeight="1">
      <c r="A45" s="93">
        <v>10</v>
      </c>
      <c r="B45" s="464" t="s">
        <v>211</v>
      </c>
      <c r="C45" s="464"/>
      <c r="D45" s="464"/>
      <c r="E45" s="464"/>
      <c r="F45" s="464"/>
      <c r="G45" s="464"/>
      <c r="H45" s="464"/>
      <c r="I45" s="464"/>
      <c r="J45" s="464"/>
      <c r="K45" s="464"/>
      <c r="L45" s="464"/>
      <c r="M45" s="464"/>
      <c r="N45" s="464"/>
      <c r="O45" s="464"/>
      <c r="P45" s="464"/>
      <c r="Q45" s="464"/>
      <c r="R45" s="464"/>
      <c r="S45" s="464"/>
      <c r="T45" s="464"/>
      <c r="U45" s="464"/>
      <c r="V45" s="464"/>
      <c r="W45" s="464"/>
      <c r="X45" s="464"/>
      <c r="Y45" s="464"/>
      <c r="Z45" s="464"/>
      <c r="AA45" s="477"/>
      <c r="AB45" s="477"/>
      <c r="AC45" s="477"/>
      <c r="AD45" s="477"/>
    </row>
    <row r="46" spans="1:30" ht="14.25" customHeight="1">
      <c r="A46" s="93">
        <v>11</v>
      </c>
      <c r="B46" s="464" t="s">
        <v>139</v>
      </c>
      <c r="C46" s="464"/>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477"/>
      <c r="AB46" s="477"/>
      <c r="AC46" s="477"/>
      <c r="AD46" s="477"/>
    </row>
    <row r="47" spans="1:30" ht="14.25" customHeight="1">
      <c r="A47" s="93">
        <v>12</v>
      </c>
      <c r="B47" s="464" t="s">
        <v>143</v>
      </c>
      <c r="C47" s="464"/>
      <c r="D47" s="464"/>
      <c r="E47" s="464"/>
      <c r="F47" s="464"/>
      <c r="G47" s="464"/>
      <c r="H47" s="464"/>
      <c r="I47" s="464"/>
      <c r="J47" s="464"/>
      <c r="K47" s="464"/>
      <c r="L47" s="464"/>
      <c r="M47" s="464"/>
      <c r="N47" s="464"/>
      <c r="O47" s="464"/>
      <c r="P47" s="464"/>
      <c r="Q47" s="464"/>
      <c r="R47" s="464"/>
      <c r="S47" s="464"/>
      <c r="T47" s="464"/>
      <c r="U47" s="464"/>
      <c r="V47" s="464"/>
      <c r="W47" s="464"/>
      <c r="X47" s="464"/>
      <c r="Y47" s="464"/>
      <c r="Z47" s="464"/>
      <c r="AA47" s="477">
        <v>0</v>
      </c>
      <c r="AB47" s="477"/>
      <c r="AC47" s="477"/>
      <c r="AD47" s="477"/>
    </row>
    <row r="48" spans="1:30" ht="14.25" customHeight="1">
      <c r="A48" s="475" t="s">
        <v>142</v>
      </c>
      <c r="B48" s="475"/>
      <c r="C48" s="475"/>
      <c r="D48" s="475"/>
      <c r="E48" s="475"/>
      <c r="F48" s="475"/>
      <c r="G48" s="475"/>
      <c r="H48" s="475"/>
      <c r="I48" s="475"/>
      <c r="J48" s="475"/>
      <c r="K48" s="475"/>
      <c r="L48" s="475"/>
      <c r="M48" s="475"/>
      <c r="N48" s="475"/>
      <c r="O48" s="475"/>
      <c r="P48" s="475"/>
      <c r="Q48" s="475"/>
      <c r="R48" s="475"/>
      <c r="S48" s="475"/>
      <c r="T48" s="475"/>
      <c r="U48" s="475"/>
      <c r="V48" s="475"/>
      <c r="W48" s="475"/>
      <c r="X48" s="475"/>
      <c r="Y48" s="475"/>
      <c r="Z48" s="475"/>
      <c r="AA48" s="465">
        <f>SUM(W14:Z18)</f>
        <v>0</v>
      </c>
      <c r="AB48" s="465"/>
      <c r="AC48" s="465"/>
      <c r="AD48" s="465"/>
    </row>
    <row r="49" spans="1:30" ht="14.25" customHeight="1">
      <c r="A49" s="489" t="s">
        <v>213</v>
      </c>
      <c r="B49" s="501"/>
      <c r="C49" s="501"/>
      <c r="D49" s="501"/>
      <c r="E49" s="501"/>
      <c r="F49" s="501"/>
      <c r="G49" s="501"/>
      <c r="H49" s="501"/>
      <c r="I49" s="501"/>
      <c r="J49" s="501"/>
      <c r="K49" s="501"/>
      <c r="L49" s="501"/>
      <c r="M49" s="501"/>
      <c r="N49" s="501"/>
      <c r="O49" s="501"/>
      <c r="P49" s="501"/>
      <c r="Q49" s="501"/>
      <c r="R49" s="501"/>
      <c r="S49" s="501"/>
      <c r="T49" s="501"/>
      <c r="U49" s="501"/>
      <c r="V49" s="501"/>
      <c r="W49" s="501"/>
      <c r="X49" s="501"/>
      <c r="Y49" s="501"/>
      <c r="Z49" s="502"/>
      <c r="AA49" s="465" t="e">
        <f>SUM(AA34/AA48)</f>
        <v>#DIV/0!</v>
      </c>
      <c r="AB49" s="465"/>
      <c r="AC49" s="465"/>
      <c r="AD49" s="465"/>
    </row>
    <row r="50" spans="1:30" ht="14.2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row>
    <row r="51" spans="1:30" ht="14.25" customHeight="1">
      <c r="A51" s="72" t="s">
        <v>217</v>
      </c>
      <c r="B51" s="118"/>
      <c r="C51" s="118"/>
      <c r="D51" s="118"/>
      <c r="E51" s="118"/>
      <c r="F51" s="118"/>
      <c r="G51" s="118"/>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row>
    <row r="52" spans="1:30" ht="14.25" customHeight="1">
      <c r="A52" s="498" t="s">
        <v>45</v>
      </c>
      <c r="B52" s="499"/>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500"/>
      <c r="AA52" s="480" t="s">
        <v>148</v>
      </c>
      <c r="AB52" s="481"/>
      <c r="AC52" s="481"/>
      <c r="AD52" s="482"/>
    </row>
    <row r="53" spans="1:30" ht="14.25" customHeight="1">
      <c r="A53" s="489" t="s">
        <v>214</v>
      </c>
      <c r="B53" s="501"/>
      <c r="C53" s="501"/>
      <c r="D53" s="501"/>
      <c r="E53" s="501"/>
      <c r="F53" s="501"/>
      <c r="G53" s="501"/>
      <c r="H53" s="501"/>
      <c r="I53" s="501"/>
      <c r="J53" s="501"/>
      <c r="K53" s="501"/>
      <c r="L53" s="501"/>
      <c r="M53" s="501"/>
      <c r="N53" s="501"/>
      <c r="O53" s="501"/>
      <c r="P53" s="501"/>
      <c r="Q53" s="501"/>
      <c r="R53" s="501"/>
      <c r="S53" s="501"/>
      <c r="T53" s="501"/>
      <c r="U53" s="501"/>
      <c r="V53" s="501"/>
      <c r="W53" s="501"/>
      <c r="X53" s="501"/>
      <c r="Y53" s="501"/>
      <c r="Z53" s="502"/>
      <c r="AA53" s="527">
        <f>SUM(AA14+AA15+AA16+AA17+AA18)</f>
        <v>0</v>
      </c>
      <c r="AB53" s="528"/>
      <c r="AC53" s="528"/>
      <c r="AD53" s="529"/>
    </row>
    <row r="54" spans="1:31" ht="14.25" customHeight="1">
      <c r="A54" s="489" t="s">
        <v>216</v>
      </c>
      <c r="B54" s="501"/>
      <c r="C54" s="501"/>
      <c r="D54" s="501"/>
      <c r="E54" s="501"/>
      <c r="F54" s="501"/>
      <c r="G54" s="501"/>
      <c r="H54" s="501"/>
      <c r="I54" s="501"/>
      <c r="J54" s="501"/>
      <c r="K54" s="501"/>
      <c r="L54" s="501"/>
      <c r="M54" s="501"/>
      <c r="N54" s="501"/>
      <c r="O54" s="501"/>
      <c r="P54" s="501"/>
      <c r="Q54" s="501"/>
      <c r="R54" s="501"/>
      <c r="S54" s="501"/>
      <c r="T54" s="501"/>
      <c r="U54" s="501"/>
      <c r="V54" s="501"/>
      <c r="W54" s="501"/>
      <c r="X54" s="501"/>
      <c r="Y54" s="501"/>
      <c r="Z54" s="502"/>
      <c r="AA54" s="527" t="e">
        <f>SUM(AA53/AA34*100-100)</f>
        <v>#DIV/0!</v>
      </c>
      <c r="AB54" s="528"/>
      <c r="AC54" s="528"/>
      <c r="AD54" s="529"/>
      <c r="AE54" s="27"/>
    </row>
    <row r="55" spans="1:30" ht="14.25" customHeight="1">
      <c r="A55" s="489" t="s">
        <v>213</v>
      </c>
      <c r="B55" s="501"/>
      <c r="C55" s="501"/>
      <c r="D55" s="501"/>
      <c r="E55" s="501"/>
      <c r="F55" s="501"/>
      <c r="G55" s="501"/>
      <c r="H55" s="501"/>
      <c r="I55" s="501"/>
      <c r="J55" s="501"/>
      <c r="K55" s="501"/>
      <c r="L55" s="501"/>
      <c r="M55" s="501"/>
      <c r="N55" s="501"/>
      <c r="O55" s="501"/>
      <c r="P55" s="501"/>
      <c r="Q55" s="501"/>
      <c r="R55" s="501"/>
      <c r="S55" s="501"/>
      <c r="T55" s="501"/>
      <c r="U55" s="501"/>
      <c r="V55" s="501"/>
      <c r="W55" s="501"/>
      <c r="X55" s="501"/>
      <c r="Y55" s="501"/>
      <c r="Z55" s="502"/>
      <c r="AA55" s="541" t="e">
        <f>AA49</f>
        <v>#DIV/0!</v>
      </c>
      <c r="AB55" s="542"/>
      <c r="AC55" s="542"/>
      <c r="AD55" s="543"/>
    </row>
    <row r="56" spans="1:30" ht="14.25" customHeight="1">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62"/>
      <c r="AB56" s="62"/>
      <c r="AC56" s="62"/>
      <c r="AD56" s="62"/>
    </row>
    <row r="57" spans="1:30" ht="14.25" customHeight="1">
      <c r="A57" s="74" t="s">
        <v>194</v>
      </c>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row>
    <row r="58" spans="1:30" ht="14.25" customHeight="1">
      <c r="A58" s="471" t="s">
        <v>49</v>
      </c>
      <c r="B58" s="318"/>
      <c r="C58" s="318"/>
      <c r="D58" s="318"/>
      <c r="E58" s="318"/>
      <c r="F58" s="318"/>
      <c r="G58" s="318"/>
      <c r="H58" s="318"/>
      <c r="I58" s="318"/>
      <c r="J58" s="318"/>
      <c r="K58" s="318"/>
      <c r="L58" s="318"/>
      <c r="M58" s="318"/>
      <c r="N58" s="318"/>
      <c r="O58" s="318"/>
      <c r="P58" s="318"/>
      <c r="Q58" s="318"/>
      <c r="R58" s="318"/>
      <c r="S58" s="318"/>
      <c r="T58" s="318"/>
      <c r="U58" s="318"/>
      <c r="V58" s="318"/>
      <c r="W58" s="318"/>
      <c r="X58" s="318"/>
      <c r="Y58" s="318"/>
      <c r="Z58" s="318"/>
      <c r="AA58" s="480" t="s">
        <v>148</v>
      </c>
      <c r="AB58" s="481"/>
      <c r="AC58" s="481"/>
      <c r="AD58" s="482"/>
    </row>
    <row r="59" spans="1:30" ht="14.25" customHeight="1">
      <c r="A59" s="94">
        <v>1</v>
      </c>
      <c r="B59" s="503" t="s">
        <v>122</v>
      </c>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506"/>
      <c r="AA59" s="465">
        <f>SUM(AA60+AA61)</f>
        <v>0</v>
      </c>
      <c r="AB59" s="465"/>
      <c r="AC59" s="465"/>
      <c r="AD59" s="469"/>
    </row>
    <row r="60" spans="1:30" ht="14.25" customHeight="1">
      <c r="A60" s="94">
        <v>2</v>
      </c>
      <c r="B60" s="361" t="s">
        <v>150</v>
      </c>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465">
        <f>SUM(AA53*(H11-AD28))</f>
        <v>0</v>
      </c>
      <c r="AB60" s="465"/>
      <c r="AC60" s="465"/>
      <c r="AD60" s="469"/>
    </row>
    <row r="61" spans="1:30" ht="14.25" customHeight="1">
      <c r="A61" s="95">
        <v>3</v>
      </c>
      <c r="B61" s="464" t="s">
        <v>132</v>
      </c>
      <c r="C61" s="464"/>
      <c r="D61" s="464"/>
      <c r="E61" s="464"/>
      <c r="F61" s="464"/>
      <c r="G61" s="464"/>
      <c r="H61" s="464"/>
      <c r="I61" s="464"/>
      <c r="J61" s="464"/>
      <c r="K61" s="464"/>
      <c r="L61" s="464"/>
      <c r="M61" s="464"/>
      <c r="N61" s="464"/>
      <c r="O61" s="464"/>
      <c r="P61" s="464"/>
      <c r="Q61" s="464"/>
      <c r="R61" s="464"/>
      <c r="S61" s="464"/>
      <c r="T61" s="464"/>
      <c r="U61" s="464"/>
      <c r="V61" s="464"/>
      <c r="W61" s="464"/>
      <c r="X61" s="464"/>
      <c r="Y61" s="464"/>
      <c r="Z61" s="464"/>
      <c r="AA61" s="477">
        <v>0</v>
      </c>
      <c r="AB61" s="477"/>
      <c r="AC61" s="477"/>
      <c r="AD61" s="477"/>
    </row>
    <row r="62" spans="1:30" ht="14.25" customHeight="1">
      <c r="A62" s="94">
        <v>4</v>
      </c>
      <c r="B62" s="503" t="s">
        <v>121</v>
      </c>
      <c r="C62" s="504"/>
      <c r="D62" s="504"/>
      <c r="E62" s="504"/>
      <c r="F62" s="504"/>
      <c r="G62" s="504"/>
      <c r="H62" s="504"/>
      <c r="I62" s="504"/>
      <c r="J62" s="504"/>
      <c r="K62" s="504"/>
      <c r="L62" s="504"/>
      <c r="M62" s="504"/>
      <c r="N62" s="504"/>
      <c r="O62" s="504"/>
      <c r="P62" s="504"/>
      <c r="Q62" s="504"/>
      <c r="R62" s="504"/>
      <c r="S62" s="504"/>
      <c r="T62" s="504"/>
      <c r="U62" s="504"/>
      <c r="V62" s="504"/>
      <c r="W62" s="504"/>
      <c r="X62" s="504"/>
      <c r="Y62" s="504"/>
      <c r="Z62" s="505"/>
      <c r="AA62" s="465">
        <f>SUM(AA63:AD65)</f>
        <v>0</v>
      </c>
      <c r="AB62" s="465"/>
      <c r="AC62" s="465"/>
      <c r="AD62" s="469"/>
    </row>
    <row r="63" spans="1:30" ht="14.25" customHeight="1">
      <c r="A63" s="94">
        <v>5</v>
      </c>
      <c r="B63" s="361" t="s">
        <v>151</v>
      </c>
      <c r="C63" s="361"/>
      <c r="D63" s="361"/>
      <c r="E63" s="361"/>
      <c r="F63" s="361"/>
      <c r="G63" s="361"/>
      <c r="H63" s="361"/>
      <c r="I63" s="361"/>
      <c r="J63" s="361"/>
      <c r="K63" s="361"/>
      <c r="L63" s="361"/>
      <c r="M63" s="361"/>
      <c r="N63" s="361"/>
      <c r="O63" s="361"/>
      <c r="P63" s="361"/>
      <c r="Q63" s="361"/>
      <c r="R63" s="361"/>
      <c r="S63" s="361"/>
      <c r="T63" s="361"/>
      <c r="U63" s="361"/>
      <c r="V63" s="361"/>
      <c r="W63" s="361"/>
      <c r="X63" s="361"/>
      <c r="Y63" s="361"/>
      <c r="Z63" s="361"/>
      <c r="AA63" s="465">
        <f>SUM(AA34*(H11-AD28))</f>
        <v>0</v>
      </c>
      <c r="AB63" s="465"/>
      <c r="AC63" s="465"/>
      <c r="AD63" s="469"/>
    </row>
    <row r="64" spans="1:30" ht="14.25" customHeight="1">
      <c r="A64" s="95">
        <v>6</v>
      </c>
      <c r="B64" s="464" t="s">
        <v>123</v>
      </c>
      <c r="C64" s="464"/>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77">
        <v>0</v>
      </c>
      <c r="AB64" s="477"/>
      <c r="AC64" s="477"/>
      <c r="AD64" s="477"/>
    </row>
    <row r="65" spans="1:30" ht="14.25" customHeight="1">
      <c r="A65" s="95">
        <v>7</v>
      </c>
      <c r="B65" s="464" t="s">
        <v>140</v>
      </c>
      <c r="C65" s="464"/>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83">
        <v>0</v>
      </c>
      <c r="AB65" s="484"/>
      <c r="AC65" s="484"/>
      <c r="AD65" s="485"/>
    </row>
    <row r="66" spans="1:30" ht="14.25" customHeight="1">
      <c r="A66" s="94">
        <v>8</v>
      </c>
      <c r="B66" s="503" t="s">
        <v>124</v>
      </c>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506"/>
      <c r="AA66" s="465">
        <f>SUM(AA59-AA62)</f>
        <v>0</v>
      </c>
      <c r="AB66" s="465"/>
      <c r="AC66" s="465"/>
      <c r="AD66" s="469"/>
    </row>
    <row r="67" spans="1:30" ht="14.25" customHeight="1">
      <c r="A67" s="94">
        <v>9</v>
      </c>
      <c r="B67" s="503" t="s">
        <v>60</v>
      </c>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506"/>
      <c r="AA67" s="465">
        <f>SUM(AA68:AD71)</f>
        <v>0</v>
      </c>
      <c r="AB67" s="465"/>
      <c r="AC67" s="465"/>
      <c r="AD67" s="469"/>
    </row>
    <row r="68" spans="1:30" ht="14.25" customHeight="1">
      <c r="A68" s="95">
        <v>10</v>
      </c>
      <c r="B68" s="464" t="s">
        <v>149</v>
      </c>
      <c r="C68" s="468"/>
      <c r="D68" s="468"/>
      <c r="E68" s="468"/>
      <c r="F68" s="468"/>
      <c r="G68" s="468"/>
      <c r="H68" s="468"/>
      <c r="I68" s="468"/>
      <c r="J68" s="468"/>
      <c r="K68" s="468"/>
      <c r="L68" s="468"/>
      <c r="M68" s="468"/>
      <c r="N68" s="468"/>
      <c r="O68" s="468"/>
      <c r="P68" s="468"/>
      <c r="Q68" s="468"/>
      <c r="R68" s="468"/>
      <c r="S68" s="468"/>
      <c r="T68" s="468"/>
      <c r="U68" s="468"/>
      <c r="V68" s="468"/>
      <c r="W68" s="468"/>
      <c r="X68" s="468"/>
      <c r="Y68" s="468"/>
      <c r="Z68" s="468"/>
      <c r="AA68" s="477">
        <v>0</v>
      </c>
      <c r="AB68" s="477"/>
      <c r="AC68" s="477"/>
      <c r="AD68" s="477"/>
    </row>
    <row r="69" spans="1:30" ht="14.25" customHeight="1">
      <c r="A69" s="95">
        <v>11</v>
      </c>
      <c r="B69" s="464" t="s">
        <v>50</v>
      </c>
      <c r="C69" s="468"/>
      <c r="D69" s="468"/>
      <c r="E69" s="468"/>
      <c r="F69" s="468"/>
      <c r="G69" s="468"/>
      <c r="H69" s="468"/>
      <c r="I69" s="468"/>
      <c r="J69" s="468"/>
      <c r="K69" s="468"/>
      <c r="L69" s="468"/>
      <c r="M69" s="468"/>
      <c r="N69" s="468"/>
      <c r="O69" s="468"/>
      <c r="P69" s="468"/>
      <c r="Q69" s="468"/>
      <c r="R69" s="468"/>
      <c r="S69" s="468"/>
      <c r="T69" s="468"/>
      <c r="U69" s="468"/>
      <c r="V69" s="468"/>
      <c r="W69" s="468"/>
      <c r="X69" s="468"/>
      <c r="Y69" s="468"/>
      <c r="Z69" s="468"/>
      <c r="AA69" s="477"/>
      <c r="AB69" s="477"/>
      <c r="AC69" s="477"/>
      <c r="AD69" s="477"/>
    </row>
    <row r="70" spans="1:30" ht="14.25" customHeight="1">
      <c r="A70" s="95">
        <v>12</v>
      </c>
      <c r="B70" s="464" t="s">
        <v>164</v>
      </c>
      <c r="C70" s="468"/>
      <c r="D70" s="468"/>
      <c r="E70" s="468"/>
      <c r="F70" s="468"/>
      <c r="G70" s="468"/>
      <c r="H70" s="468"/>
      <c r="I70" s="468"/>
      <c r="J70" s="468"/>
      <c r="K70" s="468"/>
      <c r="L70" s="468"/>
      <c r="M70" s="468"/>
      <c r="N70" s="468"/>
      <c r="O70" s="468"/>
      <c r="P70" s="468"/>
      <c r="Q70" s="468"/>
      <c r="R70" s="468"/>
      <c r="S70" s="468"/>
      <c r="T70" s="468"/>
      <c r="U70" s="468"/>
      <c r="V70" s="468"/>
      <c r="W70" s="468"/>
      <c r="X70" s="468"/>
      <c r="Y70" s="468"/>
      <c r="Z70" s="468"/>
      <c r="AA70" s="477">
        <v>0</v>
      </c>
      <c r="AB70" s="477"/>
      <c r="AC70" s="477"/>
      <c r="AD70" s="477"/>
    </row>
    <row r="71" spans="1:30" ht="14.25" customHeight="1">
      <c r="A71" s="95">
        <v>13</v>
      </c>
      <c r="B71" s="464" t="s">
        <v>165</v>
      </c>
      <c r="C71" s="468"/>
      <c r="D71" s="468"/>
      <c r="E71" s="468"/>
      <c r="F71" s="468"/>
      <c r="G71" s="468"/>
      <c r="H71" s="468"/>
      <c r="I71" s="468"/>
      <c r="J71" s="468"/>
      <c r="K71" s="468"/>
      <c r="L71" s="468"/>
      <c r="M71" s="468"/>
      <c r="N71" s="468"/>
      <c r="O71" s="468"/>
      <c r="P71" s="468"/>
      <c r="Q71" s="468"/>
      <c r="R71" s="468"/>
      <c r="S71" s="468"/>
      <c r="T71" s="468"/>
      <c r="U71" s="468"/>
      <c r="V71" s="468"/>
      <c r="W71" s="468"/>
      <c r="X71" s="468"/>
      <c r="Y71" s="468"/>
      <c r="Z71" s="468"/>
      <c r="AA71" s="477">
        <v>0</v>
      </c>
      <c r="AB71" s="477"/>
      <c r="AC71" s="477"/>
      <c r="AD71" s="477"/>
    </row>
    <row r="72" spans="1:30" ht="14.25" customHeight="1">
      <c r="A72" s="94">
        <v>14</v>
      </c>
      <c r="B72" s="503" t="s">
        <v>61</v>
      </c>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506"/>
      <c r="AA72" s="465">
        <f>SUM(AA66-AA67)</f>
        <v>0</v>
      </c>
      <c r="AB72" s="465"/>
      <c r="AC72" s="465"/>
      <c r="AD72" s="469"/>
    </row>
    <row r="73" spans="1:30" ht="14.25" customHeight="1">
      <c r="A73" s="95">
        <v>15</v>
      </c>
      <c r="B73" s="512" t="s">
        <v>168</v>
      </c>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506"/>
      <c r="AA73" s="477">
        <v>0</v>
      </c>
      <c r="AB73" s="477"/>
      <c r="AC73" s="477"/>
      <c r="AD73" s="477"/>
    </row>
    <row r="74" spans="1:30" ht="14.25" customHeight="1">
      <c r="A74" s="94">
        <v>16</v>
      </c>
      <c r="B74" s="503" t="s">
        <v>175</v>
      </c>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506"/>
      <c r="AA74" s="465">
        <f>SUM(A11)+V11</f>
        <v>0</v>
      </c>
      <c r="AB74" s="465"/>
      <c r="AC74" s="465"/>
      <c r="AD74" s="469"/>
    </row>
    <row r="75" spans="1:30" ht="14.25" customHeight="1">
      <c r="A75" s="95">
        <v>17</v>
      </c>
      <c r="B75" s="512" t="s">
        <v>169</v>
      </c>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506"/>
      <c r="AA75" s="477">
        <v>0</v>
      </c>
      <c r="AB75" s="477"/>
      <c r="AC75" s="477"/>
      <c r="AD75" s="477"/>
    </row>
    <row r="76" spans="1:30" ht="14.25" customHeight="1">
      <c r="A76" s="94">
        <v>18</v>
      </c>
      <c r="B76" s="503" t="s">
        <v>120</v>
      </c>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506"/>
      <c r="AA76" s="465">
        <f>SUM(AA72-AA73-AA74-AA75)</f>
        <v>0</v>
      </c>
      <c r="AB76" s="465"/>
      <c r="AC76" s="465"/>
      <c r="AD76" s="469"/>
    </row>
    <row r="77" spans="1:30" ht="13.5" customHeight="1">
      <c r="A77" s="35"/>
      <c r="B77" s="24"/>
      <c r="C77" s="36"/>
      <c r="D77" s="36"/>
      <c r="E77" s="36"/>
      <c r="F77" s="36"/>
      <c r="G77" s="36"/>
      <c r="H77" s="36"/>
      <c r="I77" s="36"/>
      <c r="J77" s="36"/>
      <c r="K77" s="36"/>
      <c r="L77" s="36"/>
      <c r="M77" s="36"/>
      <c r="N77" s="36"/>
      <c r="O77" s="36"/>
      <c r="P77" s="36"/>
      <c r="Q77" s="36"/>
      <c r="R77" s="36"/>
      <c r="S77" s="36"/>
      <c r="T77" s="36"/>
      <c r="U77" s="36"/>
      <c r="V77" s="36"/>
      <c r="W77" s="36"/>
      <c r="X77" s="36"/>
      <c r="Y77" s="36"/>
      <c r="Z77" s="36"/>
      <c r="AA77" s="38"/>
      <c r="AB77" s="37"/>
      <c r="AC77" s="37"/>
      <c r="AD77" s="106"/>
    </row>
    <row r="78" spans="1:29" ht="13.5" customHeight="1">
      <c r="A78" s="47" t="s">
        <v>102</v>
      </c>
      <c r="B78" s="9"/>
      <c r="C78" s="9"/>
      <c r="D78" s="9"/>
      <c r="E78" s="9"/>
      <c r="F78" s="9"/>
      <c r="G78" s="9"/>
      <c r="H78" s="9"/>
      <c r="I78" s="9"/>
      <c r="J78" s="9"/>
      <c r="K78" s="9"/>
      <c r="L78" s="9"/>
      <c r="M78" s="9"/>
      <c r="N78" s="9"/>
      <c r="O78" s="9"/>
      <c r="P78" s="9"/>
      <c r="Q78" s="9"/>
      <c r="R78" s="9"/>
      <c r="S78" s="9"/>
      <c r="T78" s="9"/>
      <c r="U78" s="9"/>
      <c r="V78" s="9"/>
      <c r="W78" s="9"/>
      <c r="X78" s="9"/>
      <c r="Y78" s="9"/>
      <c r="Z78" s="9"/>
      <c r="AA78" s="9"/>
      <c r="AB78" s="108"/>
      <c r="AC78" s="108"/>
    </row>
    <row r="79" spans="1:29" ht="13.5" customHeight="1">
      <c r="A79" s="47" t="s">
        <v>103</v>
      </c>
      <c r="B79" s="9"/>
      <c r="C79" s="9"/>
      <c r="D79" s="9"/>
      <c r="E79" s="9"/>
      <c r="F79" s="9"/>
      <c r="G79" s="9"/>
      <c r="H79" s="9"/>
      <c r="I79" s="9"/>
      <c r="J79" s="9"/>
      <c r="K79" s="9"/>
      <c r="L79" s="9"/>
      <c r="M79" s="9"/>
      <c r="N79" s="9"/>
      <c r="O79" s="9"/>
      <c r="P79" s="9"/>
      <c r="Q79" s="9"/>
      <c r="R79" s="9"/>
      <c r="S79" s="9"/>
      <c r="T79" s="9"/>
      <c r="U79" s="9"/>
      <c r="V79" s="9"/>
      <c r="W79" s="9"/>
      <c r="X79" s="9"/>
      <c r="Y79" s="9"/>
      <c r="Z79" s="9"/>
      <c r="AA79" s="9"/>
      <c r="AB79" s="108"/>
      <c r="AC79" s="108"/>
    </row>
    <row r="80" spans="1:29" ht="13.5" customHeight="1">
      <c r="A80" s="47" t="s">
        <v>99</v>
      </c>
      <c r="B80" s="9"/>
      <c r="C80" s="9"/>
      <c r="D80" s="9"/>
      <c r="E80" s="9"/>
      <c r="F80" s="9"/>
      <c r="G80" s="9"/>
      <c r="H80" s="9"/>
      <c r="I80" s="9"/>
      <c r="J80" s="9"/>
      <c r="K80" s="9"/>
      <c r="L80" s="9"/>
      <c r="M80" s="9"/>
      <c r="N80" s="9"/>
      <c r="O80" s="9"/>
      <c r="P80" s="9"/>
      <c r="Q80" s="9"/>
      <c r="R80" s="9"/>
      <c r="S80" s="9"/>
      <c r="T80" s="9"/>
      <c r="U80" s="9"/>
      <c r="V80" s="9"/>
      <c r="W80" s="9"/>
      <c r="X80" s="9"/>
      <c r="Y80" s="9"/>
      <c r="Z80" s="9"/>
      <c r="AA80" s="9"/>
      <c r="AB80" s="108"/>
      <c r="AC80" s="108"/>
    </row>
    <row r="81" spans="1:29" ht="13.5" customHeight="1">
      <c r="A81" s="47" t="s">
        <v>65</v>
      </c>
      <c r="B81" s="9"/>
      <c r="C81" s="9"/>
      <c r="D81" s="9"/>
      <c r="E81" s="9"/>
      <c r="F81" s="9"/>
      <c r="G81" s="9"/>
      <c r="H81" s="9"/>
      <c r="I81" s="9"/>
      <c r="J81" s="9"/>
      <c r="K81" s="9"/>
      <c r="L81" s="9"/>
      <c r="M81" s="9"/>
      <c r="N81" s="9"/>
      <c r="O81" s="9"/>
      <c r="P81" s="9"/>
      <c r="Q81" s="9"/>
      <c r="R81" s="9"/>
      <c r="S81" s="9"/>
      <c r="T81" s="9"/>
      <c r="U81" s="9"/>
      <c r="V81" s="9"/>
      <c r="W81" s="9"/>
      <c r="X81" s="9"/>
      <c r="Y81" s="9"/>
      <c r="Z81" s="9"/>
      <c r="AA81" s="9"/>
      <c r="AB81" s="108"/>
      <c r="AC81" s="108"/>
    </row>
    <row r="82" spans="1:29" ht="15">
      <c r="A82" s="47"/>
      <c r="B82" s="9"/>
      <c r="C82" s="9"/>
      <c r="D82" s="9"/>
      <c r="E82" s="9"/>
      <c r="F82" s="9"/>
      <c r="G82" s="9"/>
      <c r="H82" s="9"/>
      <c r="I82" s="9"/>
      <c r="J82" s="9"/>
      <c r="K82" s="9"/>
      <c r="L82" s="9"/>
      <c r="M82" s="9"/>
      <c r="N82" s="9"/>
      <c r="O82" s="9"/>
      <c r="P82" s="9"/>
      <c r="Q82" s="9"/>
      <c r="R82" s="9"/>
      <c r="S82" s="9"/>
      <c r="T82" s="9"/>
      <c r="U82" s="9"/>
      <c r="V82" s="9"/>
      <c r="W82" s="9"/>
      <c r="X82" s="9"/>
      <c r="Y82" s="9"/>
      <c r="Z82" s="9"/>
      <c r="AA82" s="9"/>
      <c r="AB82" s="108"/>
      <c r="AC82" s="108"/>
    </row>
    <row r="83" ht="15.75">
      <c r="A83" s="63" t="s">
        <v>167</v>
      </c>
    </row>
    <row r="86" spans="17:30" ht="15">
      <c r="Q86" s="110" t="s">
        <v>27</v>
      </c>
      <c r="R86" s="9"/>
      <c r="S86" s="9"/>
      <c r="T86" s="292"/>
      <c r="U86" s="244"/>
      <c r="V86" s="244"/>
      <c r="W86" s="244"/>
      <c r="X86" s="244"/>
      <c r="Y86" s="244"/>
      <c r="Z86" s="244"/>
      <c r="AA86" s="244"/>
      <c r="AB86" s="244"/>
      <c r="AC86" s="9"/>
      <c r="AD86" s="9"/>
    </row>
    <row r="87" spans="17:30" ht="15">
      <c r="Q87" s="9"/>
      <c r="R87" s="9"/>
      <c r="S87" s="9"/>
      <c r="T87" s="9"/>
      <c r="U87" s="9"/>
      <c r="V87" s="9"/>
      <c r="W87" s="9"/>
      <c r="X87" s="9"/>
      <c r="Y87" s="9"/>
      <c r="Z87" s="9"/>
      <c r="AA87" s="9"/>
      <c r="AB87" s="9"/>
      <c r="AC87" s="9"/>
      <c r="AD87" s="9"/>
    </row>
    <row r="88" spans="17:30" ht="15">
      <c r="Q88" s="9"/>
      <c r="R88" s="9"/>
      <c r="S88" s="9"/>
      <c r="T88" s="290" t="s">
        <v>374</v>
      </c>
      <c r="U88" s="291"/>
      <c r="V88" s="291"/>
      <c r="W88" s="291"/>
      <c r="X88" s="291"/>
      <c r="Y88" s="291"/>
      <c r="Z88" s="291"/>
      <c r="AA88" s="291"/>
      <c r="AB88" s="291"/>
      <c r="AC88" s="291"/>
      <c r="AD88" s="291"/>
    </row>
  </sheetData>
  <sheetProtection/>
  <mergeCells count="152">
    <mergeCell ref="P24:AD24"/>
    <mergeCell ref="O10:U10"/>
    <mergeCell ref="V10:AD10"/>
    <mergeCell ref="A11:G11"/>
    <mergeCell ref="H11:N11"/>
    <mergeCell ref="O11:U11"/>
    <mergeCell ref="B21:N21"/>
    <mergeCell ref="P21:AD21"/>
    <mergeCell ref="H17:M17"/>
    <mergeCell ref="H18:M18"/>
    <mergeCell ref="AA34:AD34"/>
    <mergeCell ref="B25:N25"/>
    <mergeCell ref="P25:AD25"/>
    <mergeCell ref="B27:AD27"/>
    <mergeCell ref="H28:V28"/>
    <mergeCell ref="B20:N20"/>
    <mergeCell ref="P20:AD20"/>
    <mergeCell ref="B22:N22"/>
    <mergeCell ref="P22:AD22"/>
    <mergeCell ref="B24:N24"/>
    <mergeCell ref="A30:L30"/>
    <mergeCell ref="M30:AD30"/>
    <mergeCell ref="B38:Z38"/>
    <mergeCell ref="AA38:AD38"/>
    <mergeCell ref="B39:Z39"/>
    <mergeCell ref="AA39:AD39"/>
    <mergeCell ref="A32:AD32"/>
    <mergeCell ref="B33:Z33"/>
    <mergeCell ref="AA33:AD33"/>
    <mergeCell ref="A34:Z34"/>
    <mergeCell ref="B40:Z40"/>
    <mergeCell ref="AA40:AD40"/>
    <mergeCell ref="B35:Z35"/>
    <mergeCell ref="AA35:AD35"/>
    <mergeCell ref="B36:Z36"/>
    <mergeCell ref="AA36:AD36"/>
    <mergeCell ref="A37:Z37"/>
    <mergeCell ref="AA37:AD37"/>
    <mergeCell ref="B44:Z44"/>
    <mergeCell ref="AA44:AD44"/>
    <mergeCell ref="B45:Z45"/>
    <mergeCell ref="AA45:AD45"/>
    <mergeCell ref="B46:Z46"/>
    <mergeCell ref="AA46:AD46"/>
    <mergeCell ref="B41:Z41"/>
    <mergeCell ref="AA41:AD41"/>
    <mergeCell ref="B42:Z42"/>
    <mergeCell ref="AA42:AD42"/>
    <mergeCell ref="B43:Z43"/>
    <mergeCell ref="AA43:AD43"/>
    <mergeCell ref="A58:Z58"/>
    <mergeCell ref="AA58:AD58"/>
    <mergeCell ref="AA64:AD64"/>
    <mergeCell ref="B65:Z65"/>
    <mergeCell ref="AA65:AD65"/>
    <mergeCell ref="A55:Z55"/>
    <mergeCell ref="AA55:AD55"/>
    <mergeCell ref="B61:Z61"/>
    <mergeCell ref="AA61:AD61"/>
    <mergeCell ref="B62:Z62"/>
    <mergeCell ref="B47:Z47"/>
    <mergeCell ref="AA47:AD47"/>
    <mergeCell ref="A48:Z48"/>
    <mergeCell ref="AA48:AD48"/>
    <mergeCell ref="A49:Z49"/>
    <mergeCell ref="AA49:AD49"/>
    <mergeCell ref="A52:Z52"/>
    <mergeCell ref="AA52:AD52"/>
    <mergeCell ref="A53:Z53"/>
    <mergeCell ref="AA53:AD53"/>
    <mergeCell ref="A54:Z54"/>
    <mergeCell ref="AA54:AD54"/>
    <mergeCell ref="AA62:AD62"/>
    <mergeCell ref="B63:Z63"/>
    <mergeCell ref="AA63:AD63"/>
    <mergeCell ref="B76:Z76"/>
    <mergeCell ref="AA76:AD76"/>
    <mergeCell ref="B59:Z59"/>
    <mergeCell ref="AA59:AD59"/>
    <mergeCell ref="B60:Z60"/>
    <mergeCell ref="AA60:AD60"/>
    <mergeCell ref="B70:Z70"/>
    <mergeCell ref="T86:AB86"/>
    <mergeCell ref="T88:AD88"/>
    <mergeCell ref="B73:Z73"/>
    <mergeCell ref="AA73:AD73"/>
    <mergeCell ref="B74:Z74"/>
    <mergeCell ref="AA74:AD74"/>
    <mergeCell ref="B75:Z75"/>
    <mergeCell ref="AA75:AD75"/>
    <mergeCell ref="AA70:AD70"/>
    <mergeCell ref="B71:Z71"/>
    <mergeCell ref="AA71:AD71"/>
    <mergeCell ref="B72:Z72"/>
    <mergeCell ref="AA72:AD72"/>
    <mergeCell ref="B67:Z67"/>
    <mergeCell ref="AA67:AD67"/>
    <mergeCell ref="B68:Z68"/>
    <mergeCell ref="AA68:AD68"/>
    <mergeCell ref="B69:Z69"/>
    <mergeCell ref="AA69:AD69"/>
    <mergeCell ref="B64:Z64"/>
    <mergeCell ref="B66:Z66"/>
    <mergeCell ref="AA66:AD66"/>
    <mergeCell ref="A15:G15"/>
    <mergeCell ref="A16:G16"/>
    <mergeCell ref="A17:G17"/>
    <mergeCell ref="A18:G18"/>
    <mergeCell ref="H15:M15"/>
    <mergeCell ref="H16:M16"/>
    <mergeCell ref="N15:R15"/>
    <mergeCell ref="N16:R16"/>
    <mergeCell ref="N17:R17"/>
    <mergeCell ref="AA15:AD15"/>
    <mergeCell ref="AA16:AD16"/>
    <mergeCell ref="AA17:AD17"/>
    <mergeCell ref="AA18:AD18"/>
    <mergeCell ref="S15:V15"/>
    <mergeCell ref="S16:V16"/>
    <mergeCell ref="S17:V17"/>
    <mergeCell ref="W15:Z15"/>
    <mergeCell ref="W16:Z16"/>
    <mergeCell ref="W17:Z17"/>
    <mergeCell ref="W18:Z18"/>
    <mergeCell ref="H14:M14"/>
    <mergeCell ref="N14:R14"/>
    <mergeCell ref="S14:V14"/>
    <mergeCell ref="W14:Z14"/>
    <mergeCell ref="AA14:AD14"/>
    <mergeCell ref="A13:G13"/>
    <mergeCell ref="H13:M13"/>
    <mergeCell ref="N13:R13"/>
    <mergeCell ref="N18:R18"/>
    <mergeCell ref="S18:V18"/>
    <mergeCell ref="A8:AD8"/>
    <mergeCell ref="A1:T1"/>
    <mergeCell ref="U1:V2"/>
    <mergeCell ref="W1:AC1"/>
    <mergeCell ref="A2:T2"/>
    <mergeCell ref="W2:AC2"/>
    <mergeCell ref="AA13:AD13"/>
    <mergeCell ref="A14:G14"/>
    <mergeCell ref="A4:AD4"/>
    <mergeCell ref="A5:AD5"/>
    <mergeCell ref="A6:AD6"/>
    <mergeCell ref="A7:AD7"/>
    <mergeCell ref="S13:V13"/>
    <mergeCell ref="W13:Z13"/>
    <mergeCell ref="V11:AD11"/>
    <mergeCell ref="A12:AD12"/>
    <mergeCell ref="A10:G10"/>
    <mergeCell ref="H10:N10"/>
  </mergeCells>
  <printOptions/>
  <pageMargins left="0.3937007874015748" right="0.3937007874015748" top="0.3937007874015748" bottom="0.3937007874015748" header="0" footer="0"/>
  <pageSetup horizontalDpi="600" verticalDpi="600" orientation="portrait" paperSize="9" scale="99" r:id="rId1"/>
  <rowBreaks count="1" manualBreakCount="1">
    <brk id="56" max="30" man="1"/>
  </rowBreaks>
</worksheet>
</file>

<file path=xl/worksheets/sheet13.xml><?xml version="1.0" encoding="utf-8"?>
<worksheet xmlns="http://schemas.openxmlformats.org/spreadsheetml/2006/main" xmlns:r="http://schemas.openxmlformats.org/officeDocument/2006/relationships">
  <dimension ref="A1:AF99"/>
  <sheetViews>
    <sheetView view="pageBreakPreview" zoomScaleSheetLayoutView="100" zoomScalePageLayoutView="0" workbookViewId="0" topLeftCell="A64">
      <selection activeCell="AB16" sqref="AB16:AD16"/>
    </sheetView>
  </sheetViews>
  <sheetFormatPr defaultColWidth="9.140625" defaultRowHeight="15"/>
  <cols>
    <col min="1" max="1" width="3.28125" style="21" customWidth="1"/>
    <col min="2" max="30" width="3.00390625" style="21" customWidth="1"/>
    <col min="31" max="31" width="1.57421875" style="21" customWidth="1"/>
    <col min="32" max="32" width="3.00390625" style="21" customWidth="1"/>
    <col min="33" max="33" width="7.140625" style="21" customWidth="1"/>
    <col min="34" max="34" width="2.421875" style="21" customWidth="1"/>
    <col min="35" max="35" width="11.140625" style="21" customWidth="1"/>
    <col min="36" max="37" width="3.00390625" style="21" customWidth="1"/>
    <col min="38" max="16384" width="9.140625" style="21" customWidth="1"/>
  </cols>
  <sheetData>
    <row r="1" spans="1:29" ht="14.25" customHeight="1">
      <c r="A1" s="442"/>
      <c r="B1" s="443"/>
      <c r="C1" s="443"/>
      <c r="D1" s="443"/>
      <c r="E1" s="443"/>
      <c r="F1" s="443"/>
      <c r="G1" s="444"/>
      <c r="H1" s="444"/>
      <c r="I1" s="444"/>
      <c r="J1" s="444"/>
      <c r="K1" s="444"/>
      <c r="L1" s="444"/>
      <c r="M1" s="444"/>
      <c r="N1" s="444"/>
      <c r="O1" s="444"/>
      <c r="P1" s="444"/>
      <c r="Q1" s="444"/>
      <c r="R1" s="444"/>
      <c r="S1" s="445"/>
      <c r="T1" s="445"/>
      <c r="U1" s="446" t="s">
        <v>8</v>
      </c>
      <c r="V1" s="447"/>
      <c r="W1" s="448"/>
      <c r="X1" s="448"/>
      <c r="Y1" s="444"/>
      <c r="Z1" s="444"/>
      <c r="AA1" s="444"/>
      <c r="AB1" s="444"/>
      <c r="AC1" s="444"/>
    </row>
    <row r="2" spans="1:30" ht="14.25" customHeight="1">
      <c r="A2" s="449">
        <f>'заявление ип'!H12</f>
        <v>0</v>
      </c>
      <c r="B2" s="450"/>
      <c r="C2" s="450"/>
      <c r="D2" s="450"/>
      <c r="E2" s="450"/>
      <c r="F2" s="450"/>
      <c r="G2" s="451"/>
      <c r="H2" s="451"/>
      <c r="I2" s="451"/>
      <c r="J2" s="451"/>
      <c r="K2" s="451"/>
      <c r="L2" s="451"/>
      <c r="M2" s="451"/>
      <c r="N2" s="451"/>
      <c r="O2" s="451"/>
      <c r="P2" s="451"/>
      <c r="Q2" s="451"/>
      <c r="R2" s="451"/>
      <c r="S2" s="244"/>
      <c r="T2" s="244"/>
      <c r="U2" s="447"/>
      <c r="V2" s="447"/>
      <c r="W2" s="452">
        <f>'заявление ип'!C13</f>
        <v>0</v>
      </c>
      <c r="X2" s="452"/>
      <c r="Y2" s="451"/>
      <c r="Z2" s="451"/>
      <c r="AA2" s="451"/>
      <c r="AB2" s="451"/>
      <c r="AC2" s="451"/>
      <c r="AD2" s="27"/>
    </row>
    <row r="3" spans="1:6" ht="15">
      <c r="A3" s="22"/>
      <c r="F3" s="23" t="s">
        <v>53</v>
      </c>
    </row>
    <row r="4" spans="1:30" ht="20.25">
      <c r="A4" s="453" t="s">
        <v>52</v>
      </c>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row>
    <row r="5" spans="1:30" ht="15.75" customHeight="1">
      <c r="A5" s="453" t="s">
        <v>166</v>
      </c>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row>
    <row r="6" spans="1:30" ht="14.25" customHeight="1">
      <c r="A6" s="455"/>
      <c r="B6" s="448"/>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row>
    <row r="7" spans="1:30" ht="14.25" customHeight="1">
      <c r="A7" s="456">
        <f>'заявление ип'!A5</f>
        <v>0</v>
      </c>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row>
    <row r="8" spans="1:30" ht="15">
      <c r="A8" s="440" t="s">
        <v>51</v>
      </c>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row>
    <row r="9" spans="1:30" ht="15">
      <c r="A9" s="74" t="s">
        <v>118</v>
      </c>
      <c r="B9" s="128"/>
      <c r="C9" s="128"/>
      <c r="D9" s="128"/>
      <c r="E9" s="128"/>
      <c r="F9" s="128"/>
      <c r="G9" s="128"/>
      <c r="H9" s="128"/>
      <c r="I9" s="128"/>
      <c r="J9" s="128"/>
      <c r="K9" s="128"/>
      <c r="L9" s="18"/>
      <c r="M9" s="18"/>
      <c r="N9" s="18"/>
      <c r="O9" s="18"/>
      <c r="P9" s="18"/>
      <c r="Q9" s="18"/>
      <c r="R9" s="18"/>
      <c r="S9" s="18"/>
      <c r="T9" s="18"/>
      <c r="U9" s="18"/>
      <c r="V9" s="128"/>
      <c r="W9" s="128"/>
      <c r="X9" s="128"/>
      <c r="Y9" s="128"/>
      <c r="Z9" s="128"/>
      <c r="AA9" s="128"/>
      <c r="AB9" s="128"/>
      <c r="AC9" s="128"/>
      <c r="AD9" s="128"/>
    </row>
    <row r="10" spans="1:30" ht="15">
      <c r="A10" s="470" t="s">
        <v>127</v>
      </c>
      <c r="B10" s="471" t="s">
        <v>48</v>
      </c>
      <c r="C10" s="471"/>
      <c r="D10" s="471"/>
      <c r="E10" s="471"/>
      <c r="F10" s="471"/>
      <c r="G10" s="471"/>
      <c r="H10" s="470" t="s">
        <v>58</v>
      </c>
      <c r="I10" s="471"/>
      <c r="J10" s="471"/>
      <c r="K10" s="471"/>
      <c r="L10" s="471"/>
      <c r="M10" s="471"/>
      <c r="N10" s="471"/>
      <c r="O10" s="470" t="s">
        <v>59</v>
      </c>
      <c r="P10" s="471"/>
      <c r="Q10" s="471"/>
      <c r="R10" s="471"/>
      <c r="S10" s="471"/>
      <c r="T10" s="471"/>
      <c r="U10" s="471"/>
      <c r="V10" s="470" t="s">
        <v>105</v>
      </c>
      <c r="W10" s="471"/>
      <c r="X10" s="471"/>
      <c r="Y10" s="471"/>
      <c r="Z10" s="471"/>
      <c r="AA10" s="471"/>
      <c r="AB10" s="471"/>
      <c r="AC10" s="361"/>
      <c r="AD10" s="361"/>
    </row>
    <row r="11" spans="1:30" ht="15">
      <c r="A11" s="472">
        <f>'заявление ип'!D6</f>
        <v>0</v>
      </c>
      <c r="B11" s="473"/>
      <c r="C11" s="473"/>
      <c r="D11" s="473"/>
      <c r="E11" s="473"/>
      <c r="F11" s="473"/>
      <c r="G11" s="473"/>
      <c r="H11" s="472">
        <f>'заявление ип'!N6</f>
        <v>0</v>
      </c>
      <c r="I11" s="473"/>
      <c r="J11" s="473"/>
      <c r="K11" s="473"/>
      <c r="L11" s="473"/>
      <c r="M11" s="473"/>
      <c r="N11" s="473"/>
      <c r="O11" s="472">
        <f>'заявление ип'!Y6</f>
        <v>0</v>
      </c>
      <c r="P11" s="473"/>
      <c r="Q11" s="473"/>
      <c r="R11" s="473"/>
      <c r="S11" s="473"/>
      <c r="T11" s="473"/>
      <c r="U11" s="473"/>
      <c r="V11" s="478"/>
      <c r="W11" s="479"/>
      <c r="X11" s="479"/>
      <c r="Y11" s="479"/>
      <c r="Z11" s="479"/>
      <c r="AA11" s="479"/>
      <c r="AB11" s="479"/>
      <c r="AC11" s="464"/>
      <c r="AD11" s="464"/>
    </row>
    <row r="12" spans="1:30" ht="15">
      <c r="A12" s="466" t="s">
        <v>220</v>
      </c>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row>
    <row r="13" spans="1:30" ht="38.25" customHeight="1">
      <c r="A13" s="470" t="s">
        <v>222</v>
      </c>
      <c r="B13" s="470"/>
      <c r="C13" s="470"/>
      <c r="D13" s="470"/>
      <c r="E13" s="470"/>
      <c r="F13" s="474"/>
      <c r="G13" s="474"/>
      <c r="H13" s="474"/>
      <c r="I13" s="474"/>
      <c r="J13" s="470" t="s">
        <v>114</v>
      </c>
      <c r="K13" s="474"/>
      <c r="L13" s="474"/>
      <c r="M13" s="474"/>
      <c r="N13" s="474"/>
      <c r="O13" s="474"/>
      <c r="P13" s="474"/>
      <c r="Q13" s="474"/>
      <c r="R13" s="458" t="s">
        <v>141</v>
      </c>
      <c r="S13" s="460"/>
      <c r="T13" s="460"/>
      <c r="U13" s="460"/>
      <c r="V13" s="459"/>
      <c r="W13" s="459"/>
      <c r="X13" s="458" t="s">
        <v>226</v>
      </c>
      <c r="Y13" s="459"/>
      <c r="Z13" s="459"/>
      <c r="AA13" s="459"/>
      <c r="AB13" s="458" t="s">
        <v>146</v>
      </c>
      <c r="AC13" s="460"/>
      <c r="AD13" s="460"/>
    </row>
    <row r="14" spans="1:30" ht="17.25" customHeight="1">
      <c r="A14" s="464"/>
      <c r="B14" s="464"/>
      <c r="C14" s="464"/>
      <c r="D14" s="464"/>
      <c r="E14" s="464"/>
      <c r="F14" s="464"/>
      <c r="G14" s="464"/>
      <c r="H14" s="464"/>
      <c r="I14" s="464"/>
      <c r="J14" s="464"/>
      <c r="K14" s="464"/>
      <c r="L14" s="464"/>
      <c r="M14" s="464"/>
      <c r="N14" s="464"/>
      <c r="O14" s="464"/>
      <c r="P14" s="464"/>
      <c r="Q14" s="464"/>
      <c r="R14" s="461"/>
      <c r="S14" s="462"/>
      <c r="T14" s="462"/>
      <c r="U14" s="462"/>
      <c r="V14" s="462"/>
      <c r="W14" s="463"/>
      <c r="X14" s="461"/>
      <c r="Y14" s="462"/>
      <c r="Z14" s="462"/>
      <c r="AA14" s="463"/>
      <c r="AB14" s="461"/>
      <c r="AC14" s="462"/>
      <c r="AD14" s="463"/>
    </row>
    <row r="15" spans="1:30" ht="17.25" customHeight="1">
      <c r="A15" s="464"/>
      <c r="B15" s="464"/>
      <c r="C15" s="464"/>
      <c r="D15" s="464"/>
      <c r="E15" s="464"/>
      <c r="F15" s="464"/>
      <c r="G15" s="464"/>
      <c r="H15" s="464"/>
      <c r="I15" s="464"/>
      <c r="J15" s="464"/>
      <c r="K15" s="464"/>
      <c r="L15" s="464"/>
      <c r="M15" s="464"/>
      <c r="N15" s="464"/>
      <c r="O15" s="464"/>
      <c r="P15" s="464"/>
      <c r="Q15" s="464"/>
      <c r="R15" s="461"/>
      <c r="S15" s="462"/>
      <c r="T15" s="462"/>
      <c r="U15" s="462"/>
      <c r="V15" s="462"/>
      <c r="W15" s="463"/>
      <c r="X15" s="461"/>
      <c r="Y15" s="462"/>
      <c r="Z15" s="462"/>
      <c r="AA15" s="463"/>
      <c r="AB15" s="461"/>
      <c r="AC15" s="462"/>
      <c r="AD15" s="463"/>
    </row>
    <row r="16" spans="1:30" ht="17.25" customHeight="1">
      <c r="A16" s="464"/>
      <c r="B16" s="464"/>
      <c r="C16" s="464"/>
      <c r="D16" s="464"/>
      <c r="E16" s="464"/>
      <c r="F16" s="464"/>
      <c r="G16" s="464"/>
      <c r="H16" s="464"/>
      <c r="I16" s="464"/>
      <c r="J16" s="464"/>
      <c r="K16" s="464"/>
      <c r="L16" s="464"/>
      <c r="M16" s="464"/>
      <c r="N16" s="464"/>
      <c r="O16" s="464"/>
      <c r="P16" s="464"/>
      <c r="Q16" s="464"/>
      <c r="R16" s="461"/>
      <c r="S16" s="462"/>
      <c r="T16" s="462"/>
      <c r="U16" s="462"/>
      <c r="V16" s="462"/>
      <c r="W16" s="463"/>
      <c r="X16" s="461"/>
      <c r="Y16" s="462"/>
      <c r="Z16" s="462"/>
      <c r="AA16" s="463"/>
      <c r="AB16" s="461"/>
      <c r="AC16" s="462"/>
      <c r="AD16" s="463"/>
    </row>
    <row r="17" spans="1:30" ht="17.25" customHeight="1">
      <c r="A17" s="464"/>
      <c r="B17" s="464"/>
      <c r="C17" s="464"/>
      <c r="D17" s="464"/>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464"/>
      <c r="AC17" s="464"/>
      <c r="AD17" s="464"/>
    </row>
    <row r="18" spans="1:32" s="129" customFormat="1" ht="17.25" customHeight="1">
      <c r="A18" s="464"/>
      <c r="B18" s="464"/>
      <c r="C18" s="464"/>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c r="AC18" s="464"/>
      <c r="AD18" s="464"/>
      <c r="AE18" s="92"/>
      <c r="AF18" s="92"/>
    </row>
    <row r="19" spans="1:30" ht="14.25" customHeight="1">
      <c r="A19" s="74" t="s">
        <v>227</v>
      </c>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row>
    <row r="20" spans="1:30" s="128" customFormat="1" ht="14.25" customHeight="1">
      <c r="A20" s="51" t="s">
        <v>47</v>
      </c>
      <c r="B20" s="361" t="s">
        <v>66</v>
      </c>
      <c r="C20" s="361"/>
      <c r="D20" s="361"/>
      <c r="E20" s="361"/>
      <c r="F20" s="361"/>
      <c r="G20" s="361"/>
      <c r="H20" s="361"/>
      <c r="I20" s="361"/>
      <c r="J20" s="361"/>
      <c r="K20" s="361"/>
      <c r="L20" s="361"/>
      <c r="M20" s="361"/>
      <c r="N20" s="361"/>
      <c r="O20" s="130"/>
      <c r="P20" s="361" t="s">
        <v>70</v>
      </c>
      <c r="Q20" s="361"/>
      <c r="R20" s="361"/>
      <c r="S20" s="361"/>
      <c r="T20" s="361"/>
      <c r="U20" s="361"/>
      <c r="V20" s="361"/>
      <c r="W20" s="361"/>
      <c r="X20" s="361"/>
      <c r="Y20" s="361"/>
      <c r="Z20" s="361"/>
      <c r="AA20" s="361"/>
      <c r="AB20" s="361"/>
      <c r="AC20" s="361"/>
      <c r="AD20" s="361"/>
    </row>
    <row r="21" spans="1:30" s="128" customFormat="1" ht="14.25" customHeight="1">
      <c r="A21" s="130"/>
      <c r="B21" s="361" t="s">
        <v>67</v>
      </c>
      <c r="C21" s="361"/>
      <c r="D21" s="361"/>
      <c r="E21" s="361"/>
      <c r="F21" s="361"/>
      <c r="G21" s="361"/>
      <c r="H21" s="361"/>
      <c r="I21" s="361"/>
      <c r="J21" s="361"/>
      <c r="K21" s="361"/>
      <c r="L21" s="361"/>
      <c r="M21" s="361"/>
      <c r="N21" s="361"/>
      <c r="O21" s="130"/>
      <c r="P21" s="361" t="s">
        <v>237</v>
      </c>
      <c r="Q21" s="361"/>
      <c r="R21" s="361"/>
      <c r="S21" s="361"/>
      <c r="T21" s="361"/>
      <c r="U21" s="361"/>
      <c r="V21" s="361"/>
      <c r="W21" s="361"/>
      <c r="X21" s="361"/>
      <c r="Y21" s="361"/>
      <c r="Z21" s="361"/>
      <c r="AA21" s="361"/>
      <c r="AB21" s="361"/>
      <c r="AC21" s="361"/>
      <c r="AD21" s="361"/>
    </row>
    <row r="22" spans="1:30" s="128" customFormat="1" ht="14.25" customHeight="1">
      <c r="A22" s="130"/>
      <c r="B22" s="361" t="s">
        <v>68</v>
      </c>
      <c r="C22" s="361"/>
      <c r="D22" s="361"/>
      <c r="E22" s="361"/>
      <c r="F22" s="361"/>
      <c r="G22" s="361"/>
      <c r="H22" s="361"/>
      <c r="I22" s="361"/>
      <c r="J22" s="361"/>
      <c r="K22" s="361"/>
      <c r="L22" s="361"/>
      <c r="M22" s="361"/>
      <c r="N22" s="361"/>
      <c r="O22" s="130"/>
      <c r="P22" s="464" t="s">
        <v>109</v>
      </c>
      <c r="Q22" s="464"/>
      <c r="R22" s="464"/>
      <c r="S22" s="464"/>
      <c r="T22" s="464"/>
      <c r="U22" s="464"/>
      <c r="V22" s="464"/>
      <c r="W22" s="464"/>
      <c r="X22" s="464"/>
      <c r="Y22" s="464"/>
      <c r="Z22" s="464"/>
      <c r="AA22" s="464"/>
      <c r="AB22" s="464"/>
      <c r="AC22" s="464"/>
      <c r="AD22" s="464"/>
    </row>
    <row r="23" spans="1:30" s="128" customFormat="1" ht="14.25" customHeight="1">
      <c r="A23" s="72" t="s">
        <v>71</v>
      </c>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row>
    <row r="24" spans="1:30" s="128" customFormat="1" ht="14.25" customHeight="1">
      <c r="A24" s="130" t="s">
        <v>47</v>
      </c>
      <c r="B24" s="361" t="s">
        <v>72</v>
      </c>
      <c r="C24" s="361"/>
      <c r="D24" s="361"/>
      <c r="E24" s="361"/>
      <c r="F24" s="361"/>
      <c r="G24" s="361"/>
      <c r="H24" s="361"/>
      <c r="I24" s="361"/>
      <c r="J24" s="361"/>
      <c r="K24" s="361"/>
      <c r="L24" s="361"/>
      <c r="M24" s="361"/>
      <c r="N24" s="361"/>
      <c r="O24" s="130"/>
      <c r="P24" s="361" t="s">
        <v>116</v>
      </c>
      <c r="Q24" s="361"/>
      <c r="R24" s="361"/>
      <c r="S24" s="361"/>
      <c r="T24" s="361"/>
      <c r="U24" s="361"/>
      <c r="V24" s="361"/>
      <c r="W24" s="361"/>
      <c r="X24" s="361"/>
      <c r="Y24" s="361"/>
      <c r="Z24" s="361"/>
      <c r="AA24" s="361"/>
      <c r="AB24" s="361"/>
      <c r="AC24" s="361"/>
      <c r="AD24" s="361"/>
    </row>
    <row r="25" spans="1:30" s="128" customFormat="1" ht="14.25" customHeight="1">
      <c r="A25" s="130"/>
      <c r="B25" s="361" t="s">
        <v>73</v>
      </c>
      <c r="C25" s="361"/>
      <c r="D25" s="361"/>
      <c r="E25" s="361"/>
      <c r="F25" s="361"/>
      <c r="G25" s="361"/>
      <c r="H25" s="361"/>
      <c r="I25" s="361"/>
      <c r="J25" s="361"/>
      <c r="K25" s="361"/>
      <c r="L25" s="361"/>
      <c r="M25" s="361"/>
      <c r="N25" s="361"/>
      <c r="O25" s="130"/>
      <c r="P25" s="464" t="s">
        <v>109</v>
      </c>
      <c r="Q25" s="464"/>
      <c r="R25" s="464"/>
      <c r="S25" s="464"/>
      <c r="T25" s="464"/>
      <c r="U25" s="464"/>
      <c r="V25" s="464"/>
      <c r="W25" s="464"/>
      <c r="X25" s="464"/>
      <c r="Y25" s="464"/>
      <c r="Z25" s="464"/>
      <c r="AA25" s="464"/>
      <c r="AB25" s="464"/>
      <c r="AC25" s="464"/>
      <c r="AD25" s="464"/>
    </row>
    <row r="26" spans="1:30" s="128" customFormat="1" ht="14.25" customHeight="1">
      <c r="A26" s="127" t="s">
        <v>74</v>
      </c>
      <c r="O26" s="123"/>
      <c r="P26" s="123"/>
      <c r="Q26" s="123"/>
      <c r="R26" s="123"/>
      <c r="S26" s="123"/>
      <c r="T26" s="123"/>
      <c r="U26" s="123"/>
      <c r="V26" s="123"/>
      <c r="W26" s="123"/>
      <c r="X26" s="123"/>
      <c r="Y26" s="123"/>
      <c r="Z26" s="123"/>
      <c r="AA26" s="123"/>
      <c r="AB26" s="123"/>
      <c r="AC26" s="123"/>
      <c r="AD26" s="123"/>
    </row>
    <row r="27" spans="1:30" s="128" customFormat="1" ht="14.25" customHeight="1">
      <c r="A27" s="130" t="s">
        <v>47</v>
      </c>
      <c r="B27" s="361" t="s">
        <v>125</v>
      </c>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row>
    <row r="28" spans="1:30" s="128" customFormat="1" ht="14.25" customHeight="1">
      <c r="A28" s="130"/>
      <c r="B28" s="126" t="s">
        <v>157</v>
      </c>
      <c r="C28" s="126"/>
      <c r="D28" s="126"/>
      <c r="E28" s="126"/>
      <c r="F28" s="126"/>
      <c r="G28" s="126"/>
      <c r="H28" s="497"/>
      <c r="I28" s="497"/>
      <c r="J28" s="497"/>
      <c r="K28" s="497"/>
      <c r="L28" s="497"/>
      <c r="M28" s="497"/>
      <c r="N28" s="497"/>
      <c r="O28" s="497"/>
      <c r="P28" s="497"/>
      <c r="Q28" s="497"/>
      <c r="R28" s="497"/>
      <c r="S28" s="497"/>
      <c r="T28" s="497"/>
      <c r="U28" s="497"/>
      <c r="V28" s="497"/>
      <c r="W28" s="126" t="s">
        <v>156</v>
      </c>
      <c r="X28" s="126"/>
      <c r="Y28" s="126"/>
      <c r="Z28" s="126"/>
      <c r="AA28" s="126"/>
      <c r="AB28" s="126"/>
      <c r="AC28" s="125"/>
      <c r="AD28" s="121">
        <v>0</v>
      </c>
    </row>
    <row r="29" spans="16:30" s="128" customFormat="1" ht="14.25" customHeight="1">
      <c r="P29" s="123"/>
      <c r="Q29" s="123"/>
      <c r="R29" s="123"/>
      <c r="S29" s="123"/>
      <c r="T29" s="123"/>
      <c r="U29" s="123"/>
      <c r="V29" s="123"/>
      <c r="W29" s="123"/>
      <c r="X29" s="123"/>
      <c r="Y29" s="123"/>
      <c r="Z29" s="123"/>
      <c r="AA29" s="123"/>
      <c r="AB29" s="123"/>
      <c r="AC29" s="123"/>
      <c r="AD29" s="123"/>
    </row>
    <row r="30" spans="1:30" s="128" customFormat="1" ht="14.25" customHeight="1">
      <c r="A30" s="492" t="s">
        <v>186</v>
      </c>
      <c r="B30" s="493"/>
      <c r="C30" s="493"/>
      <c r="D30" s="493"/>
      <c r="E30" s="493"/>
      <c r="F30" s="493"/>
      <c r="G30" s="493"/>
      <c r="H30" s="493"/>
      <c r="I30" s="494">
        <v>1</v>
      </c>
      <c r="J30" s="495"/>
      <c r="K30" s="495"/>
      <c r="L30" s="495"/>
      <c r="M30" s="495"/>
      <c r="N30" s="495"/>
      <c r="O30" s="495"/>
      <c r="P30" s="495"/>
      <c r="Q30" s="495"/>
      <c r="R30" s="495"/>
      <c r="S30" s="495"/>
      <c r="T30" s="495"/>
      <c r="U30" s="495"/>
      <c r="V30" s="495"/>
      <c r="W30" s="495"/>
      <c r="X30" s="495"/>
      <c r="Y30" s="495"/>
      <c r="Z30" s="495"/>
      <c r="AA30" s="495"/>
      <c r="AB30" s="495"/>
      <c r="AC30" s="495"/>
      <c r="AD30" s="496"/>
    </row>
    <row r="31" spans="1:30" s="128" customFormat="1" ht="14.25" customHeight="1">
      <c r="A31" s="72"/>
      <c r="B31" s="123"/>
      <c r="C31" s="123"/>
      <c r="D31" s="123"/>
      <c r="E31" s="123"/>
      <c r="F31" s="123"/>
      <c r="G31" s="123"/>
      <c r="H31" s="123"/>
      <c r="I31" s="77"/>
      <c r="J31" s="77"/>
      <c r="K31" s="77"/>
      <c r="L31" s="77"/>
      <c r="M31" s="77"/>
      <c r="N31" s="77"/>
      <c r="O31" s="77"/>
      <c r="P31" s="77"/>
      <c r="Q31" s="77"/>
      <c r="R31" s="77"/>
      <c r="S31" s="77"/>
      <c r="T31" s="77"/>
      <c r="U31" s="77"/>
      <c r="V31" s="77"/>
      <c r="W31" s="77"/>
      <c r="X31" s="77"/>
      <c r="Y31" s="77"/>
      <c r="Z31" s="77"/>
      <c r="AA31" s="77"/>
      <c r="AB31" s="77"/>
      <c r="AC31" s="77"/>
      <c r="AD31" s="77"/>
    </row>
    <row r="32" spans="1:31" ht="14.25" customHeight="1">
      <c r="A32" s="466" t="s">
        <v>155</v>
      </c>
      <c r="B32" s="466"/>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129"/>
    </row>
    <row r="33" spans="1:31" ht="14.25" customHeight="1">
      <c r="A33" s="131"/>
      <c r="B33" s="486" t="s">
        <v>41</v>
      </c>
      <c r="C33" s="487"/>
      <c r="D33" s="487"/>
      <c r="E33" s="487"/>
      <c r="F33" s="487"/>
      <c r="G33" s="487"/>
      <c r="H33" s="487"/>
      <c r="I33" s="487"/>
      <c r="J33" s="487"/>
      <c r="K33" s="487"/>
      <c r="L33" s="487"/>
      <c r="M33" s="487"/>
      <c r="N33" s="487"/>
      <c r="O33" s="487"/>
      <c r="P33" s="487"/>
      <c r="Q33" s="487"/>
      <c r="R33" s="487"/>
      <c r="S33" s="487"/>
      <c r="T33" s="487"/>
      <c r="U33" s="487"/>
      <c r="V33" s="487"/>
      <c r="W33" s="487"/>
      <c r="X33" s="487"/>
      <c r="Y33" s="487"/>
      <c r="Z33" s="488"/>
      <c r="AA33" s="498" t="s">
        <v>55</v>
      </c>
      <c r="AB33" s="499"/>
      <c r="AC33" s="499"/>
      <c r="AD33" s="500"/>
      <c r="AE33" s="129"/>
    </row>
    <row r="34" spans="1:31" ht="14.25" customHeight="1">
      <c r="A34" s="509" t="s">
        <v>163</v>
      </c>
      <c r="B34" s="510"/>
      <c r="C34" s="510"/>
      <c r="D34" s="510"/>
      <c r="E34" s="510"/>
      <c r="F34" s="510"/>
      <c r="G34" s="510"/>
      <c r="H34" s="510"/>
      <c r="I34" s="510"/>
      <c r="J34" s="510"/>
      <c r="K34" s="510"/>
      <c r="L34" s="510"/>
      <c r="M34" s="510"/>
      <c r="N34" s="510"/>
      <c r="O34" s="510"/>
      <c r="P34" s="510"/>
      <c r="Q34" s="510"/>
      <c r="R34" s="510"/>
      <c r="S34" s="510"/>
      <c r="T34" s="510"/>
      <c r="U34" s="510"/>
      <c r="V34" s="510"/>
      <c r="W34" s="510"/>
      <c r="X34" s="510"/>
      <c r="Y34" s="510"/>
      <c r="Z34" s="511"/>
      <c r="AA34" s="465">
        <f>SUM(AA35+AA36+AA37+AA38)</f>
        <v>0</v>
      </c>
      <c r="AB34" s="465"/>
      <c r="AC34" s="465"/>
      <c r="AD34" s="465"/>
      <c r="AE34" s="129"/>
    </row>
    <row r="35" spans="1:31" ht="14.25" customHeight="1">
      <c r="A35" s="93">
        <v>1</v>
      </c>
      <c r="B35" s="464" t="s">
        <v>231</v>
      </c>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77">
        <v>0</v>
      </c>
      <c r="AB35" s="477"/>
      <c r="AC35" s="477"/>
      <c r="AD35" s="477"/>
      <c r="AE35" s="129"/>
    </row>
    <row r="36" spans="1:31" ht="14.25" customHeight="1">
      <c r="A36" s="93">
        <v>2</v>
      </c>
      <c r="B36" s="464" t="s">
        <v>161</v>
      </c>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77">
        <v>0</v>
      </c>
      <c r="AB36" s="477"/>
      <c r="AC36" s="477"/>
      <c r="AD36" s="477"/>
      <c r="AE36" s="129"/>
    </row>
    <row r="37" spans="1:31" ht="14.25" customHeight="1">
      <c r="A37" s="78">
        <v>3</v>
      </c>
      <c r="B37" s="361" t="s">
        <v>126</v>
      </c>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465">
        <f>SUM(AA36*0.242)</f>
        <v>0</v>
      </c>
      <c r="AB37" s="465"/>
      <c r="AC37" s="465"/>
      <c r="AD37" s="465"/>
      <c r="AE37" s="129"/>
    </row>
    <row r="38" spans="1:31" ht="14.25" customHeight="1">
      <c r="A38" s="489" t="s">
        <v>162</v>
      </c>
      <c r="B38" s="501"/>
      <c r="C38" s="501"/>
      <c r="D38" s="501"/>
      <c r="E38" s="501"/>
      <c r="F38" s="501"/>
      <c r="G38" s="501"/>
      <c r="H38" s="501"/>
      <c r="I38" s="501"/>
      <c r="J38" s="501"/>
      <c r="K38" s="501"/>
      <c r="L38" s="501"/>
      <c r="M38" s="501"/>
      <c r="N38" s="501"/>
      <c r="O38" s="501"/>
      <c r="P38" s="501"/>
      <c r="Q38" s="501"/>
      <c r="R38" s="501"/>
      <c r="S38" s="501"/>
      <c r="T38" s="501"/>
      <c r="U38" s="501"/>
      <c r="V38" s="501"/>
      <c r="W38" s="501"/>
      <c r="X38" s="501"/>
      <c r="Y38" s="501"/>
      <c r="Z38" s="502"/>
      <c r="AA38" s="465">
        <f>SUM(AA39:AD48)</f>
        <v>0</v>
      </c>
      <c r="AB38" s="465"/>
      <c r="AC38" s="465"/>
      <c r="AD38" s="465"/>
      <c r="AE38" s="129"/>
    </row>
    <row r="39" spans="1:31" ht="14.25" customHeight="1">
      <c r="A39" s="93">
        <v>1</v>
      </c>
      <c r="B39" s="464" t="s">
        <v>133</v>
      </c>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77">
        <v>0</v>
      </c>
      <c r="AB39" s="477"/>
      <c r="AC39" s="477"/>
      <c r="AD39" s="477"/>
      <c r="AE39" s="129"/>
    </row>
    <row r="40" spans="1:31" ht="14.25" customHeight="1">
      <c r="A40" s="93">
        <v>2</v>
      </c>
      <c r="B40" s="464" t="s">
        <v>134</v>
      </c>
      <c r="C40" s="464"/>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77">
        <v>0</v>
      </c>
      <c r="AB40" s="477"/>
      <c r="AC40" s="477"/>
      <c r="AD40" s="477"/>
      <c r="AE40" s="129"/>
    </row>
    <row r="41" spans="1:31" ht="14.25" customHeight="1">
      <c r="A41" s="93">
        <v>3</v>
      </c>
      <c r="B41" s="464" t="s">
        <v>135</v>
      </c>
      <c r="C41" s="464"/>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77">
        <v>0</v>
      </c>
      <c r="AB41" s="477"/>
      <c r="AC41" s="477"/>
      <c r="AD41" s="477"/>
      <c r="AE41" s="129"/>
    </row>
    <row r="42" spans="1:31" ht="14.25" customHeight="1">
      <c r="A42" s="93">
        <v>4</v>
      </c>
      <c r="B42" s="464" t="s">
        <v>144</v>
      </c>
      <c r="C42" s="464"/>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77">
        <v>0</v>
      </c>
      <c r="AB42" s="477"/>
      <c r="AC42" s="477"/>
      <c r="AD42" s="477"/>
      <c r="AE42" s="21">
        <v>0</v>
      </c>
    </row>
    <row r="43" spans="1:30" ht="14.25" customHeight="1">
      <c r="A43" s="93">
        <v>5</v>
      </c>
      <c r="B43" s="464" t="s">
        <v>228</v>
      </c>
      <c r="C43" s="464"/>
      <c r="D43" s="464"/>
      <c r="E43" s="464"/>
      <c r="F43" s="464"/>
      <c r="G43" s="464"/>
      <c r="H43" s="464"/>
      <c r="I43" s="464"/>
      <c r="J43" s="464"/>
      <c r="K43" s="464"/>
      <c r="L43" s="464"/>
      <c r="M43" s="464"/>
      <c r="N43" s="464"/>
      <c r="O43" s="464"/>
      <c r="P43" s="464"/>
      <c r="Q43" s="464"/>
      <c r="R43" s="464"/>
      <c r="S43" s="464"/>
      <c r="T43" s="464"/>
      <c r="U43" s="464"/>
      <c r="V43" s="464"/>
      <c r="W43" s="464"/>
      <c r="X43" s="464"/>
      <c r="Y43" s="464"/>
      <c r="Z43" s="464"/>
      <c r="AA43" s="477">
        <v>0</v>
      </c>
      <c r="AB43" s="477"/>
      <c r="AC43" s="477"/>
      <c r="AD43" s="477"/>
    </row>
    <row r="44" spans="1:30" ht="14.25" customHeight="1">
      <c r="A44" s="93">
        <v>6</v>
      </c>
      <c r="B44" s="464" t="s">
        <v>136</v>
      </c>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77">
        <v>0</v>
      </c>
      <c r="AB44" s="477"/>
      <c r="AC44" s="477"/>
      <c r="AD44" s="477"/>
    </row>
    <row r="45" spans="1:30" ht="14.25" customHeight="1">
      <c r="A45" s="93">
        <v>7</v>
      </c>
      <c r="B45" s="464" t="s">
        <v>179</v>
      </c>
      <c r="C45" s="464"/>
      <c r="D45" s="464"/>
      <c r="E45" s="464"/>
      <c r="F45" s="464"/>
      <c r="G45" s="464"/>
      <c r="H45" s="464"/>
      <c r="I45" s="464"/>
      <c r="J45" s="464"/>
      <c r="K45" s="464"/>
      <c r="L45" s="464"/>
      <c r="M45" s="464"/>
      <c r="N45" s="464"/>
      <c r="O45" s="464"/>
      <c r="P45" s="464"/>
      <c r="Q45" s="464"/>
      <c r="R45" s="464"/>
      <c r="S45" s="464"/>
      <c r="T45" s="464"/>
      <c r="U45" s="464"/>
      <c r="V45" s="464"/>
      <c r="W45" s="464"/>
      <c r="X45" s="464"/>
      <c r="Y45" s="464"/>
      <c r="Z45" s="464"/>
      <c r="AA45" s="477">
        <v>0</v>
      </c>
      <c r="AB45" s="477"/>
      <c r="AC45" s="477"/>
      <c r="AD45" s="477"/>
    </row>
    <row r="46" spans="1:30" ht="14.25" customHeight="1">
      <c r="A46" s="93">
        <v>8</v>
      </c>
      <c r="B46" s="464" t="s">
        <v>221</v>
      </c>
      <c r="C46" s="464"/>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477">
        <v>0</v>
      </c>
      <c r="AB46" s="477"/>
      <c r="AC46" s="477"/>
      <c r="AD46" s="477"/>
    </row>
    <row r="47" spans="1:30" ht="14.25" customHeight="1">
      <c r="A47" s="93">
        <v>9</v>
      </c>
      <c r="B47" s="464" t="s">
        <v>139</v>
      </c>
      <c r="C47" s="464"/>
      <c r="D47" s="464"/>
      <c r="E47" s="464"/>
      <c r="F47" s="464"/>
      <c r="G47" s="464"/>
      <c r="H47" s="464"/>
      <c r="I47" s="464"/>
      <c r="J47" s="464"/>
      <c r="K47" s="464"/>
      <c r="L47" s="464"/>
      <c r="M47" s="464"/>
      <c r="N47" s="464"/>
      <c r="O47" s="464"/>
      <c r="P47" s="464"/>
      <c r="Q47" s="464"/>
      <c r="R47" s="464"/>
      <c r="S47" s="464"/>
      <c r="T47" s="464"/>
      <c r="U47" s="464"/>
      <c r="V47" s="464"/>
      <c r="W47" s="464"/>
      <c r="X47" s="464"/>
      <c r="Y47" s="464"/>
      <c r="Z47" s="464"/>
      <c r="AA47" s="477">
        <v>0</v>
      </c>
      <c r="AB47" s="477"/>
      <c r="AC47" s="477"/>
      <c r="AD47" s="477"/>
    </row>
    <row r="48" spans="1:30" ht="14.25" customHeight="1">
      <c r="A48" s="93">
        <v>10</v>
      </c>
      <c r="B48" s="464" t="s">
        <v>143</v>
      </c>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77">
        <v>0</v>
      </c>
      <c r="AB48" s="477"/>
      <c r="AC48" s="477"/>
      <c r="AD48" s="477"/>
    </row>
    <row r="49" spans="1:30" ht="14.25" customHeight="1">
      <c r="A49" s="475" t="s">
        <v>142</v>
      </c>
      <c r="B49" s="475"/>
      <c r="C49" s="475"/>
      <c r="D49" s="475"/>
      <c r="E49" s="475"/>
      <c r="F49" s="475"/>
      <c r="G49" s="475"/>
      <c r="H49" s="475"/>
      <c r="I49" s="475"/>
      <c r="J49" s="475"/>
      <c r="K49" s="475"/>
      <c r="L49" s="475"/>
      <c r="M49" s="475"/>
      <c r="N49" s="475"/>
      <c r="O49" s="475"/>
      <c r="P49" s="475"/>
      <c r="Q49" s="475"/>
      <c r="R49" s="475"/>
      <c r="S49" s="475"/>
      <c r="T49" s="475"/>
      <c r="U49" s="475"/>
      <c r="V49" s="475"/>
      <c r="W49" s="475"/>
      <c r="X49" s="475"/>
      <c r="Y49" s="475"/>
      <c r="Z49" s="475"/>
      <c r="AA49" s="465">
        <f>SUM(AB14+AB15+AB16+AB17+AB18)</f>
        <v>0</v>
      </c>
      <c r="AB49" s="465"/>
      <c r="AC49" s="465"/>
      <c r="AD49" s="465"/>
    </row>
    <row r="50" spans="1:30" ht="14.25" customHeight="1">
      <c r="A50" s="489" t="s">
        <v>223</v>
      </c>
      <c r="B50" s="501"/>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502"/>
      <c r="AA50" s="465" t="e">
        <f>SUM(AA34/AA49)</f>
        <v>#DIV/0!</v>
      </c>
      <c r="AB50" s="465"/>
      <c r="AC50" s="465"/>
      <c r="AD50" s="465"/>
    </row>
    <row r="51" spans="1:30" ht="14.2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row>
    <row r="52" spans="1:30" ht="14.25" customHeight="1">
      <c r="A52" s="75" t="s">
        <v>224</v>
      </c>
      <c r="B52" s="123"/>
      <c r="C52" s="123"/>
      <c r="D52" s="123"/>
      <c r="E52" s="123"/>
      <c r="F52" s="123"/>
      <c r="G52" s="123"/>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row>
    <row r="53" spans="1:30" ht="14.25" customHeight="1">
      <c r="A53" s="498" t="s">
        <v>42</v>
      </c>
      <c r="B53" s="499"/>
      <c r="C53" s="499"/>
      <c r="D53" s="499"/>
      <c r="E53" s="499"/>
      <c r="F53" s="499"/>
      <c r="G53" s="499"/>
      <c r="H53" s="499"/>
      <c r="I53" s="499"/>
      <c r="J53" s="499"/>
      <c r="K53" s="499"/>
      <c r="L53" s="499"/>
      <c r="M53" s="499"/>
      <c r="N53" s="499"/>
      <c r="O53" s="499"/>
      <c r="P53" s="499"/>
      <c r="Q53" s="499"/>
      <c r="R53" s="499"/>
      <c r="S53" s="499"/>
      <c r="T53" s="499"/>
      <c r="U53" s="499"/>
      <c r="V53" s="499"/>
      <c r="W53" s="499"/>
      <c r="X53" s="499"/>
      <c r="Y53" s="499"/>
      <c r="Z53" s="500"/>
      <c r="AA53" s="480" t="s">
        <v>148</v>
      </c>
      <c r="AB53" s="481"/>
      <c r="AC53" s="481"/>
      <c r="AD53" s="482"/>
    </row>
    <row r="54" spans="1:30" ht="14.25" customHeight="1">
      <c r="A54" s="489" t="s">
        <v>223</v>
      </c>
      <c r="B54" s="320"/>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1"/>
      <c r="AA54" s="469" t="e">
        <f>AA50</f>
        <v>#DIV/0!</v>
      </c>
      <c r="AB54" s="469"/>
      <c r="AC54" s="469"/>
      <c r="AD54" s="469"/>
    </row>
    <row r="55" spans="1:30" ht="14.25" customHeight="1">
      <c r="A55" s="522" t="s">
        <v>43</v>
      </c>
      <c r="B55" s="523"/>
      <c r="C55" s="523"/>
      <c r="D55" s="523"/>
      <c r="E55" s="523"/>
      <c r="F55" s="523"/>
      <c r="G55" s="523"/>
      <c r="H55" s="523"/>
      <c r="I55" s="523"/>
      <c r="J55" s="523"/>
      <c r="K55" s="523"/>
      <c r="L55" s="523"/>
      <c r="M55" s="523"/>
      <c r="N55" s="523"/>
      <c r="O55" s="523"/>
      <c r="P55" s="523"/>
      <c r="Q55" s="523"/>
      <c r="R55" s="523"/>
      <c r="S55" s="523"/>
      <c r="T55" s="523"/>
      <c r="U55" s="523"/>
      <c r="V55" s="523"/>
      <c r="W55" s="523"/>
      <c r="X55" s="523"/>
      <c r="Y55" s="523"/>
      <c r="Z55" s="524"/>
      <c r="AA55" s="465" t="e">
        <f>SUM(AA65/AA34*100-100)</f>
        <v>#DIV/0!</v>
      </c>
      <c r="AB55" s="465"/>
      <c r="AC55" s="465"/>
      <c r="AD55" s="465"/>
    </row>
    <row r="56" spans="1:30" ht="14.25" customHeight="1">
      <c r="A56" s="489" t="s">
        <v>229</v>
      </c>
      <c r="B56" s="320"/>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1"/>
      <c r="AA56" s="465" t="e">
        <f>SUM(AA54+AA55/100*AA54)</f>
        <v>#DIV/0!</v>
      </c>
      <c r="AB56" s="465"/>
      <c r="AC56" s="465"/>
      <c r="AD56" s="465"/>
    </row>
    <row r="57" spans="1:30" ht="14.25" customHeight="1">
      <c r="A57" s="461" t="s">
        <v>44</v>
      </c>
      <c r="B57" s="490"/>
      <c r="C57" s="490"/>
      <c r="D57" s="490"/>
      <c r="E57" s="490"/>
      <c r="F57" s="490"/>
      <c r="G57" s="490"/>
      <c r="H57" s="490"/>
      <c r="I57" s="490"/>
      <c r="J57" s="490"/>
      <c r="K57" s="490"/>
      <c r="L57" s="490"/>
      <c r="M57" s="490"/>
      <c r="N57" s="490"/>
      <c r="O57" s="490"/>
      <c r="P57" s="490"/>
      <c r="Q57" s="490"/>
      <c r="R57" s="490"/>
      <c r="S57" s="490"/>
      <c r="T57" s="490"/>
      <c r="U57" s="490"/>
      <c r="V57" s="490"/>
      <c r="W57" s="490"/>
      <c r="X57" s="490"/>
      <c r="Y57" s="490"/>
      <c r="Z57" s="491"/>
      <c r="AA57" s="483">
        <v>0</v>
      </c>
      <c r="AB57" s="484"/>
      <c r="AC57" s="484"/>
      <c r="AD57" s="485"/>
    </row>
    <row r="58" spans="1:30" ht="14.25" customHeight="1">
      <c r="A58" s="489" t="s">
        <v>230</v>
      </c>
      <c r="B58" s="320"/>
      <c r="C58" s="320"/>
      <c r="D58" s="320"/>
      <c r="E58" s="320"/>
      <c r="F58" s="320"/>
      <c r="G58" s="320"/>
      <c r="H58" s="320"/>
      <c r="I58" s="320"/>
      <c r="J58" s="320"/>
      <c r="K58" s="320"/>
      <c r="L58" s="320"/>
      <c r="M58" s="320"/>
      <c r="N58" s="320"/>
      <c r="O58" s="320"/>
      <c r="P58" s="320"/>
      <c r="Q58" s="320"/>
      <c r="R58" s="320"/>
      <c r="S58" s="320"/>
      <c r="T58" s="320"/>
      <c r="U58" s="320"/>
      <c r="V58" s="320"/>
      <c r="W58" s="320"/>
      <c r="X58" s="320"/>
      <c r="Y58" s="320"/>
      <c r="Z58" s="321"/>
      <c r="AA58" s="465" t="e">
        <f>SUM(AA56/(100+AA57)*AA57)</f>
        <v>#DIV/0!</v>
      </c>
      <c r="AB58" s="465"/>
      <c r="AC58" s="465"/>
      <c r="AD58" s="469"/>
    </row>
    <row r="59" spans="1:30" ht="14.25" customHeight="1">
      <c r="A59" s="77"/>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62"/>
      <c r="AB59" s="62"/>
      <c r="AC59" s="62"/>
      <c r="AD59" s="77"/>
    </row>
    <row r="60" spans="1:30" ht="14.25" customHeight="1">
      <c r="A60" s="72" t="s">
        <v>225</v>
      </c>
      <c r="B60" s="123"/>
      <c r="C60" s="123"/>
      <c r="D60" s="123"/>
      <c r="E60" s="123"/>
      <c r="F60" s="123"/>
      <c r="G60" s="123"/>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row>
    <row r="61" spans="1:30" ht="14.25" customHeight="1">
      <c r="A61" s="498" t="s">
        <v>45</v>
      </c>
      <c r="B61" s="507"/>
      <c r="C61" s="507"/>
      <c r="D61" s="507"/>
      <c r="E61" s="507"/>
      <c r="F61" s="507"/>
      <c r="G61" s="507"/>
      <c r="H61" s="507"/>
      <c r="I61" s="507"/>
      <c r="J61" s="507"/>
      <c r="K61" s="507"/>
      <c r="L61" s="507"/>
      <c r="M61" s="507"/>
      <c r="N61" s="507"/>
      <c r="O61" s="507"/>
      <c r="P61" s="507"/>
      <c r="Q61" s="507"/>
      <c r="R61" s="507"/>
      <c r="S61" s="507"/>
      <c r="T61" s="507"/>
      <c r="U61" s="507"/>
      <c r="V61" s="507"/>
      <c r="W61" s="507"/>
      <c r="X61" s="507"/>
      <c r="Y61" s="507"/>
      <c r="Z61" s="508"/>
      <c r="AA61" s="480" t="s">
        <v>148</v>
      </c>
      <c r="AB61" s="481"/>
      <c r="AC61" s="481"/>
      <c r="AD61" s="482"/>
    </row>
    <row r="62" spans="1:30" ht="14.25" customHeight="1">
      <c r="A62" s="489" t="s">
        <v>219</v>
      </c>
      <c r="B62" s="320"/>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1"/>
      <c r="AA62" s="465">
        <f>SUM(AA49)</f>
        <v>0</v>
      </c>
      <c r="AB62" s="465"/>
      <c r="AC62" s="465"/>
      <c r="AD62" s="465"/>
    </row>
    <row r="63" spans="1:31" ht="14.25" customHeight="1">
      <c r="A63" s="489" t="s">
        <v>131</v>
      </c>
      <c r="B63" s="320"/>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1"/>
      <c r="AA63" s="465" t="e">
        <f>SUM(AA65-AA64)</f>
        <v>#DIV/0!</v>
      </c>
      <c r="AB63" s="465"/>
      <c r="AC63" s="465"/>
      <c r="AD63" s="469"/>
      <c r="AE63" s="27"/>
    </row>
    <row r="64" spans="1:30" ht="14.25" customHeight="1">
      <c r="A64" s="489" t="s">
        <v>130</v>
      </c>
      <c r="B64" s="320"/>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1"/>
      <c r="AA64" s="465" t="e">
        <f>SUM(AA62*AA58)</f>
        <v>#DIV/0!</v>
      </c>
      <c r="AB64" s="465"/>
      <c r="AC64" s="465"/>
      <c r="AD64" s="465"/>
    </row>
    <row r="65" spans="1:30" ht="14.25" customHeight="1">
      <c r="A65" s="489" t="s">
        <v>129</v>
      </c>
      <c r="B65" s="320"/>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1"/>
      <c r="AA65" s="465">
        <f>SUM(X14*AB14+X15*AB15+X16*AB16+X17*AB17+X18*AB18)</f>
        <v>0</v>
      </c>
      <c r="AB65" s="465"/>
      <c r="AC65" s="465"/>
      <c r="AD65" s="469"/>
    </row>
    <row r="66" spans="1:30" ht="14.25" customHeight="1">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62"/>
      <c r="AB66" s="62"/>
      <c r="AC66" s="62"/>
      <c r="AD66" s="62"/>
    </row>
    <row r="67" spans="1:30" ht="14.25" customHeight="1">
      <c r="A67" s="74" t="s">
        <v>159</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row>
    <row r="68" spans="1:30" ht="14.25" customHeight="1">
      <c r="A68" s="471" t="s">
        <v>49</v>
      </c>
      <c r="B68" s="318"/>
      <c r="C68" s="318"/>
      <c r="D68" s="318"/>
      <c r="E68" s="318"/>
      <c r="F68" s="318"/>
      <c r="G68" s="318"/>
      <c r="H68" s="318"/>
      <c r="I68" s="318"/>
      <c r="J68" s="318"/>
      <c r="K68" s="318"/>
      <c r="L68" s="318"/>
      <c r="M68" s="318"/>
      <c r="N68" s="318"/>
      <c r="O68" s="318"/>
      <c r="P68" s="318"/>
      <c r="Q68" s="318"/>
      <c r="R68" s="318"/>
      <c r="S68" s="318"/>
      <c r="T68" s="318"/>
      <c r="U68" s="318"/>
      <c r="V68" s="318"/>
      <c r="W68" s="318"/>
      <c r="X68" s="318"/>
      <c r="Y68" s="318"/>
      <c r="Z68" s="318"/>
      <c r="AA68" s="480" t="s">
        <v>148</v>
      </c>
      <c r="AB68" s="481"/>
      <c r="AC68" s="481"/>
      <c r="AD68" s="482"/>
    </row>
    <row r="69" spans="1:30" ht="14.25" customHeight="1">
      <c r="A69" s="94">
        <v>1</v>
      </c>
      <c r="B69" s="503" t="s">
        <v>122</v>
      </c>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506"/>
      <c r="AA69" s="465" t="e">
        <f>SUM(AA70+AA71+AA72)</f>
        <v>#DIV/0!</v>
      </c>
      <c r="AB69" s="465"/>
      <c r="AC69" s="465"/>
      <c r="AD69" s="469"/>
    </row>
    <row r="70" spans="1:30" ht="14.25" customHeight="1">
      <c r="A70" s="94">
        <v>2</v>
      </c>
      <c r="B70" s="361" t="s">
        <v>150</v>
      </c>
      <c r="C70" s="361"/>
      <c r="D70" s="361"/>
      <c r="E70" s="361"/>
      <c r="F70" s="361"/>
      <c r="G70" s="361"/>
      <c r="H70" s="361"/>
      <c r="I70" s="361"/>
      <c r="J70" s="361"/>
      <c r="K70" s="361"/>
      <c r="L70" s="361"/>
      <c r="M70" s="361"/>
      <c r="N70" s="361"/>
      <c r="O70" s="361"/>
      <c r="P70" s="361"/>
      <c r="Q70" s="361"/>
      <c r="R70" s="361"/>
      <c r="S70" s="361"/>
      <c r="T70" s="361"/>
      <c r="U70" s="361"/>
      <c r="V70" s="361"/>
      <c r="W70" s="361"/>
      <c r="X70" s="361"/>
      <c r="Y70" s="361"/>
      <c r="Z70" s="361"/>
      <c r="AA70" s="465" t="e">
        <f>SUM(AA63*(H11-AD28))</f>
        <v>#DIV/0!</v>
      </c>
      <c r="AB70" s="465"/>
      <c r="AC70" s="465"/>
      <c r="AD70" s="469"/>
    </row>
    <row r="71" spans="1:30" ht="14.25" customHeight="1">
      <c r="A71" s="94">
        <v>3</v>
      </c>
      <c r="B71" s="361" t="s">
        <v>147</v>
      </c>
      <c r="C71" s="361"/>
      <c r="D71" s="361"/>
      <c r="E71" s="361"/>
      <c r="F71" s="361"/>
      <c r="G71" s="361"/>
      <c r="H71" s="361"/>
      <c r="I71" s="361"/>
      <c r="J71" s="361"/>
      <c r="K71" s="361"/>
      <c r="L71" s="361"/>
      <c r="M71" s="361"/>
      <c r="N71" s="361"/>
      <c r="O71" s="361"/>
      <c r="P71" s="361"/>
      <c r="Q71" s="361"/>
      <c r="R71" s="361"/>
      <c r="S71" s="361"/>
      <c r="T71" s="361"/>
      <c r="U71" s="361"/>
      <c r="V71" s="361"/>
      <c r="W71" s="361"/>
      <c r="X71" s="361"/>
      <c r="Y71" s="361"/>
      <c r="Z71" s="361"/>
      <c r="AA71" s="465" t="e">
        <f>SUM(AA64*(H11-AD28))</f>
        <v>#DIV/0!</v>
      </c>
      <c r="AB71" s="465"/>
      <c r="AC71" s="465"/>
      <c r="AD71" s="469"/>
    </row>
    <row r="72" spans="1:30" ht="14.25" customHeight="1">
      <c r="A72" s="95">
        <v>4</v>
      </c>
      <c r="B72" s="464" t="s">
        <v>132</v>
      </c>
      <c r="C72" s="464"/>
      <c r="D72" s="464"/>
      <c r="E72" s="464"/>
      <c r="F72" s="464"/>
      <c r="G72" s="464"/>
      <c r="H72" s="464"/>
      <c r="I72" s="464"/>
      <c r="J72" s="464"/>
      <c r="K72" s="464"/>
      <c r="L72" s="464"/>
      <c r="M72" s="464"/>
      <c r="N72" s="464"/>
      <c r="O72" s="464"/>
      <c r="P72" s="464"/>
      <c r="Q72" s="464"/>
      <c r="R72" s="464"/>
      <c r="S72" s="464"/>
      <c r="T72" s="464"/>
      <c r="U72" s="464"/>
      <c r="V72" s="464"/>
      <c r="W72" s="464"/>
      <c r="X72" s="464"/>
      <c r="Y72" s="464"/>
      <c r="Z72" s="464"/>
      <c r="AA72" s="477">
        <v>0</v>
      </c>
      <c r="AB72" s="477"/>
      <c r="AC72" s="477"/>
      <c r="AD72" s="477"/>
    </row>
    <row r="73" spans="1:30" ht="14.25" customHeight="1">
      <c r="A73" s="94">
        <v>5</v>
      </c>
      <c r="B73" s="503" t="s">
        <v>121</v>
      </c>
      <c r="C73" s="504"/>
      <c r="D73" s="504"/>
      <c r="E73" s="504"/>
      <c r="F73" s="504"/>
      <c r="G73" s="504"/>
      <c r="H73" s="504"/>
      <c r="I73" s="504"/>
      <c r="J73" s="504"/>
      <c r="K73" s="504"/>
      <c r="L73" s="504"/>
      <c r="M73" s="504"/>
      <c r="N73" s="504"/>
      <c r="O73" s="504"/>
      <c r="P73" s="504"/>
      <c r="Q73" s="504"/>
      <c r="R73" s="504"/>
      <c r="S73" s="504"/>
      <c r="T73" s="504"/>
      <c r="U73" s="504"/>
      <c r="V73" s="504"/>
      <c r="W73" s="504"/>
      <c r="X73" s="504"/>
      <c r="Y73" s="504"/>
      <c r="Z73" s="505"/>
      <c r="AA73" s="465">
        <f>SUM(AA74:AD76)</f>
        <v>0</v>
      </c>
      <c r="AB73" s="465"/>
      <c r="AC73" s="465"/>
      <c r="AD73" s="469"/>
    </row>
    <row r="74" spans="1:30" ht="14.25" customHeight="1">
      <c r="A74" s="94">
        <v>6</v>
      </c>
      <c r="B74" s="361" t="s">
        <v>151</v>
      </c>
      <c r="C74" s="361"/>
      <c r="D74" s="361"/>
      <c r="E74" s="361"/>
      <c r="F74" s="361"/>
      <c r="G74" s="361"/>
      <c r="H74" s="361"/>
      <c r="I74" s="361"/>
      <c r="J74" s="361"/>
      <c r="K74" s="361"/>
      <c r="L74" s="361"/>
      <c r="M74" s="361"/>
      <c r="N74" s="361"/>
      <c r="O74" s="361"/>
      <c r="P74" s="361"/>
      <c r="Q74" s="361"/>
      <c r="R74" s="361"/>
      <c r="S74" s="361"/>
      <c r="T74" s="361"/>
      <c r="U74" s="361"/>
      <c r="V74" s="361"/>
      <c r="W74" s="361"/>
      <c r="X74" s="361"/>
      <c r="Y74" s="361"/>
      <c r="Z74" s="361"/>
      <c r="AA74" s="465">
        <f>SUM(AA34*(H11-AD28))</f>
        <v>0</v>
      </c>
      <c r="AB74" s="465"/>
      <c r="AC74" s="465"/>
      <c r="AD74" s="469"/>
    </row>
    <row r="75" spans="1:30" ht="14.25" customHeight="1">
      <c r="A75" s="95">
        <v>7</v>
      </c>
      <c r="B75" s="464" t="s">
        <v>123</v>
      </c>
      <c r="C75" s="464"/>
      <c r="D75" s="464"/>
      <c r="E75" s="464"/>
      <c r="F75" s="464"/>
      <c r="G75" s="464"/>
      <c r="H75" s="464"/>
      <c r="I75" s="464"/>
      <c r="J75" s="464"/>
      <c r="K75" s="464"/>
      <c r="L75" s="464"/>
      <c r="M75" s="464"/>
      <c r="N75" s="464"/>
      <c r="O75" s="464"/>
      <c r="P75" s="464"/>
      <c r="Q75" s="464"/>
      <c r="R75" s="464"/>
      <c r="S75" s="464"/>
      <c r="T75" s="464"/>
      <c r="U75" s="464"/>
      <c r="V75" s="464"/>
      <c r="W75" s="464"/>
      <c r="X75" s="464"/>
      <c r="Y75" s="464"/>
      <c r="Z75" s="464"/>
      <c r="AA75" s="477">
        <v>0</v>
      </c>
      <c r="AB75" s="477"/>
      <c r="AC75" s="477"/>
      <c r="AD75" s="477"/>
    </row>
    <row r="76" spans="1:30" ht="14.25" customHeight="1">
      <c r="A76" s="95">
        <v>8</v>
      </c>
      <c r="B76" s="464" t="s">
        <v>140</v>
      </c>
      <c r="C76" s="464"/>
      <c r="D76" s="464"/>
      <c r="E76" s="464"/>
      <c r="F76" s="464"/>
      <c r="G76" s="464"/>
      <c r="H76" s="464"/>
      <c r="I76" s="464"/>
      <c r="J76" s="464"/>
      <c r="K76" s="464"/>
      <c r="L76" s="464"/>
      <c r="M76" s="464"/>
      <c r="N76" s="464"/>
      <c r="O76" s="464"/>
      <c r="P76" s="464"/>
      <c r="Q76" s="464"/>
      <c r="R76" s="464"/>
      <c r="S76" s="464"/>
      <c r="T76" s="464"/>
      <c r="U76" s="464"/>
      <c r="V76" s="464"/>
      <c r="W76" s="464"/>
      <c r="X76" s="464"/>
      <c r="Y76" s="464"/>
      <c r="Z76" s="464"/>
      <c r="AA76" s="483">
        <v>0</v>
      </c>
      <c r="AB76" s="484"/>
      <c r="AC76" s="484"/>
      <c r="AD76" s="485"/>
    </row>
    <row r="77" spans="1:30" ht="14.25" customHeight="1">
      <c r="A77" s="94">
        <v>9</v>
      </c>
      <c r="B77" s="503" t="s">
        <v>124</v>
      </c>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506"/>
      <c r="AA77" s="465" t="e">
        <f>SUM(AA69-AA73)</f>
        <v>#DIV/0!</v>
      </c>
      <c r="AB77" s="465"/>
      <c r="AC77" s="465"/>
      <c r="AD77" s="469"/>
    </row>
    <row r="78" spans="1:30" ht="14.25" customHeight="1">
      <c r="A78" s="94">
        <v>10</v>
      </c>
      <c r="B78" s="503" t="s">
        <v>60</v>
      </c>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506"/>
      <c r="AA78" s="465">
        <f>SUM(AA79:AD82)</f>
        <v>0</v>
      </c>
      <c r="AB78" s="465"/>
      <c r="AC78" s="465"/>
      <c r="AD78" s="469"/>
    </row>
    <row r="79" spans="1:30" ht="14.25" customHeight="1">
      <c r="A79" s="95">
        <v>11</v>
      </c>
      <c r="B79" s="464" t="s">
        <v>149</v>
      </c>
      <c r="C79" s="468"/>
      <c r="D79" s="468"/>
      <c r="E79" s="468"/>
      <c r="F79" s="468"/>
      <c r="G79" s="468"/>
      <c r="H79" s="468"/>
      <c r="I79" s="468"/>
      <c r="J79" s="468"/>
      <c r="K79" s="468"/>
      <c r="L79" s="468"/>
      <c r="M79" s="468"/>
      <c r="N79" s="468"/>
      <c r="O79" s="468"/>
      <c r="P79" s="468"/>
      <c r="Q79" s="468"/>
      <c r="R79" s="468"/>
      <c r="S79" s="468"/>
      <c r="T79" s="468"/>
      <c r="U79" s="468"/>
      <c r="V79" s="468"/>
      <c r="W79" s="468"/>
      <c r="X79" s="468"/>
      <c r="Y79" s="468"/>
      <c r="Z79" s="468"/>
      <c r="AA79" s="477">
        <v>0</v>
      </c>
      <c r="AB79" s="477"/>
      <c r="AC79" s="477"/>
      <c r="AD79" s="477"/>
    </row>
    <row r="80" spans="1:30" ht="14.25" customHeight="1">
      <c r="A80" s="95">
        <v>12</v>
      </c>
      <c r="B80" s="464" t="s">
        <v>50</v>
      </c>
      <c r="C80" s="468"/>
      <c r="D80" s="468"/>
      <c r="E80" s="468"/>
      <c r="F80" s="468"/>
      <c r="G80" s="468"/>
      <c r="H80" s="468"/>
      <c r="I80" s="468"/>
      <c r="J80" s="468"/>
      <c r="K80" s="468"/>
      <c r="L80" s="468"/>
      <c r="M80" s="468"/>
      <c r="N80" s="468"/>
      <c r="O80" s="468"/>
      <c r="P80" s="468"/>
      <c r="Q80" s="468"/>
      <c r="R80" s="468"/>
      <c r="S80" s="468"/>
      <c r="T80" s="468"/>
      <c r="U80" s="468"/>
      <c r="V80" s="468"/>
      <c r="W80" s="468"/>
      <c r="X80" s="468"/>
      <c r="Y80" s="468"/>
      <c r="Z80" s="468"/>
      <c r="AA80" s="477">
        <v>0</v>
      </c>
      <c r="AB80" s="477"/>
      <c r="AC80" s="477"/>
      <c r="AD80" s="477"/>
    </row>
    <row r="81" spans="1:30" ht="14.25" customHeight="1">
      <c r="A81" s="95">
        <v>13</v>
      </c>
      <c r="B81" s="464" t="s">
        <v>164</v>
      </c>
      <c r="C81" s="468"/>
      <c r="D81" s="468"/>
      <c r="E81" s="468"/>
      <c r="F81" s="468"/>
      <c r="G81" s="468"/>
      <c r="H81" s="468"/>
      <c r="I81" s="468"/>
      <c r="J81" s="468"/>
      <c r="K81" s="468"/>
      <c r="L81" s="468"/>
      <c r="M81" s="468"/>
      <c r="N81" s="468"/>
      <c r="O81" s="468"/>
      <c r="P81" s="468"/>
      <c r="Q81" s="468"/>
      <c r="R81" s="468"/>
      <c r="S81" s="468"/>
      <c r="T81" s="468"/>
      <c r="U81" s="468"/>
      <c r="V81" s="468"/>
      <c r="W81" s="468"/>
      <c r="X81" s="468"/>
      <c r="Y81" s="468"/>
      <c r="Z81" s="468"/>
      <c r="AA81" s="477">
        <v>0</v>
      </c>
      <c r="AB81" s="477"/>
      <c r="AC81" s="477"/>
      <c r="AD81" s="477"/>
    </row>
    <row r="82" spans="1:30" ht="14.25" customHeight="1">
      <c r="A82" s="95">
        <v>14</v>
      </c>
      <c r="B82" s="464" t="s">
        <v>165</v>
      </c>
      <c r="C82" s="468"/>
      <c r="D82" s="468"/>
      <c r="E82" s="468"/>
      <c r="F82" s="468"/>
      <c r="G82" s="468"/>
      <c r="H82" s="468"/>
      <c r="I82" s="468"/>
      <c r="J82" s="468"/>
      <c r="K82" s="468"/>
      <c r="L82" s="468"/>
      <c r="M82" s="468"/>
      <c r="N82" s="468"/>
      <c r="O82" s="468"/>
      <c r="P82" s="468"/>
      <c r="Q82" s="468"/>
      <c r="R82" s="468"/>
      <c r="S82" s="468"/>
      <c r="T82" s="468"/>
      <c r="U82" s="468"/>
      <c r="V82" s="468"/>
      <c r="W82" s="468"/>
      <c r="X82" s="468"/>
      <c r="Y82" s="468"/>
      <c r="Z82" s="468"/>
      <c r="AA82" s="477">
        <v>0</v>
      </c>
      <c r="AB82" s="477"/>
      <c r="AC82" s="477"/>
      <c r="AD82" s="477"/>
    </row>
    <row r="83" spans="1:30" ht="14.25" customHeight="1">
      <c r="A83" s="94">
        <v>15</v>
      </c>
      <c r="B83" s="503" t="s">
        <v>61</v>
      </c>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506"/>
      <c r="AA83" s="465" t="e">
        <f>SUM(AA77-AA78)</f>
        <v>#DIV/0!</v>
      </c>
      <c r="AB83" s="465"/>
      <c r="AC83" s="465"/>
      <c r="AD83" s="469"/>
    </row>
    <row r="84" spans="1:30" ht="14.25" customHeight="1">
      <c r="A84" s="95">
        <v>16</v>
      </c>
      <c r="B84" s="512" t="s">
        <v>168</v>
      </c>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506"/>
      <c r="AA84" s="477">
        <v>0</v>
      </c>
      <c r="AB84" s="477"/>
      <c r="AC84" s="477"/>
      <c r="AD84" s="477"/>
    </row>
    <row r="85" spans="1:30" ht="14.25" customHeight="1">
      <c r="A85" s="94">
        <v>17</v>
      </c>
      <c r="B85" s="503" t="s">
        <v>175</v>
      </c>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506"/>
      <c r="AA85" s="465">
        <f>SUM(A11)+V11</f>
        <v>0</v>
      </c>
      <c r="AB85" s="465"/>
      <c r="AC85" s="465"/>
      <c r="AD85" s="469"/>
    </row>
    <row r="86" spans="1:30" ht="14.25" customHeight="1">
      <c r="A86" s="95">
        <v>18</v>
      </c>
      <c r="B86" s="512" t="s">
        <v>169</v>
      </c>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506"/>
      <c r="AA86" s="477">
        <v>0</v>
      </c>
      <c r="AB86" s="477"/>
      <c r="AC86" s="477"/>
      <c r="AD86" s="477"/>
    </row>
    <row r="87" spans="1:30" ht="14.25" customHeight="1">
      <c r="A87" s="94">
        <v>19</v>
      </c>
      <c r="B87" s="503" t="s">
        <v>120</v>
      </c>
      <c r="C87" s="243"/>
      <c r="D87" s="243"/>
      <c r="E87" s="243"/>
      <c r="F87" s="243"/>
      <c r="G87" s="243"/>
      <c r="H87" s="243"/>
      <c r="I87" s="243"/>
      <c r="J87" s="243"/>
      <c r="K87" s="243"/>
      <c r="L87" s="243"/>
      <c r="M87" s="243"/>
      <c r="N87" s="243"/>
      <c r="O87" s="243"/>
      <c r="P87" s="243"/>
      <c r="Q87" s="243"/>
      <c r="R87" s="243"/>
      <c r="S87" s="243"/>
      <c r="T87" s="243"/>
      <c r="U87" s="243"/>
      <c r="V87" s="243"/>
      <c r="W87" s="243"/>
      <c r="X87" s="243"/>
      <c r="Y87" s="243"/>
      <c r="Z87" s="506"/>
      <c r="AA87" s="465" t="e">
        <f>SUM(AA83-AA84-AA85-AA86)</f>
        <v>#DIV/0!</v>
      </c>
      <c r="AB87" s="465"/>
      <c r="AC87" s="465"/>
      <c r="AD87" s="469"/>
    </row>
    <row r="88" spans="1:30" ht="13.5" customHeight="1">
      <c r="A88" s="35"/>
      <c r="B88" s="24"/>
      <c r="C88" s="36"/>
      <c r="D88" s="36"/>
      <c r="E88" s="36"/>
      <c r="F88" s="36"/>
      <c r="G88" s="36"/>
      <c r="H88" s="36"/>
      <c r="I88" s="36"/>
      <c r="J88" s="36"/>
      <c r="K88" s="36"/>
      <c r="L88" s="36"/>
      <c r="M88" s="36"/>
      <c r="N88" s="36"/>
      <c r="O88" s="36"/>
      <c r="P88" s="36"/>
      <c r="Q88" s="36"/>
      <c r="R88" s="36"/>
      <c r="S88" s="36"/>
      <c r="T88" s="36"/>
      <c r="U88" s="36"/>
      <c r="V88" s="36"/>
      <c r="W88" s="36"/>
      <c r="X88" s="36"/>
      <c r="Y88" s="36"/>
      <c r="Z88" s="36"/>
      <c r="AA88" s="38"/>
      <c r="AB88" s="37"/>
      <c r="AC88" s="37"/>
      <c r="AD88" s="120"/>
    </row>
    <row r="89" spans="1:29" ht="15">
      <c r="A89" s="47" t="s">
        <v>102</v>
      </c>
      <c r="B89" s="9"/>
      <c r="C89" s="9"/>
      <c r="D89" s="9"/>
      <c r="E89" s="9"/>
      <c r="F89" s="9"/>
      <c r="G89" s="9"/>
      <c r="H89" s="9"/>
      <c r="I89" s="9"/>
      <c r="J89" s="9"/>
      <c r="K89" s="9"/>
      <c r="L89" s="9"/>
      <c r="M89" s="9"/>
      <c r="N89" s="9"/>
      <c r="O89" s="9"/>
      <c r="P89" s="9"/>
      <c r="Q89" s="9"/>
      <c r="R89" s="9"/>
      <c r="S89" s="9"/>
      <c r="T89" s="9"/>
      <c r="U89" s="9"/>
      <c r="V89" s="9"/>
      <c r="W89" s="9"/>
      <c r="X89" s="9"/>
      <c r="Y89" s="9"/>
      <c r="Z89" s="9"/>
      <c r="AA89" s="9"/>
      <c r="AB89" s="122"/>
      <c r="AC89" s="122"/>
    </row>
    <row r="90" spans="1:29" ht="15">
      <c r="A90" s="47" t="s">
        <v>103</v>
      </c>
      <c r="B90" s="9"/>
      <c r="C90" s="9"/>
      <c r="D90" s="9"/>
      <c r="E90" s="9"/>
      <c r="F90" s="9"/>
      <c r="G90" s="9"/>
      <c r="H90" s="9"/>
      <c r="I90" s="9"/>
      <c r="J90" s="9"/>
      <c r="K90" s="9"/>
      <c r="L90" s="9"/>
      <c r="M90" s="9"/>
      <c r="N90" s="9"/>
      <c r="O90" s="9"/>
      <c r="P90" s="9"/>
      <c r="Q90" s="9"/>
      <c r="R90" s="9"/>
      <c r="S90" s="9"/>
      <c r="T90" s="9"/>
      <c r="U90" s="9"/>
      <c r="V90" s="9"/>
      <c r="W90" s="9"/>
      <c r="X90" s="9"/>
      <c r="Y90" s="9"/>
      <c r="Z90" s="9"/>
      <c r="AA90" s="9"/>
      <c r="AB90" s="122"/>
      <c r="AC90" s="122"/>
    </row>
    <row r="91" spans="1:29" ht="15">
      <c r="A91" s="47" t="s">
        <v>99</v>
      </c>
      <c r="B91" s="9"/>
      <c r="C91" s="9"/>
      <c r="D91" s="9"/>
      <c r="E91" s="9"/>
      <c r="F91" s="9"/>
      <c r="G91" s="9"/>
      <c r="H91" s="9"/>
      <c r="I91" s="9"/>
      <c r="J91" s="9"/>
      <c r="K91" s="9"/>
      <c r="L91" s="9"/>
      <c r="M91" s="9"/>
      <c r="N91" s="9"/>
      <c r="O91" s="9"/>
      <c r="P91" s="9"/>
      <c r="Q91" s="9"/>
      <c r="R91" s="9"/>
      <c r="S91" s="9"/>
      <c r="T91" s="9"/>
      <c r="U91" s="9"/>
      <c r="V91" s="9"/>
      <c r="W91" s="9"/>
      <c r="X91" s="9"/>
      <c r="Y91" s="9"/>
      <c r="Z91" s="9"/>
      <c r="AA91" s="9"/>
      <c r="AB91" s="122"/>
      <c r="AC91" s="122"/>
    </row>
    <row r="92" spans="1:29" ht="15">
      <c r="A92" s="47" t="s">
        <v>65</v>
      </c>
      <c r="B92" s="9"/>
      <c r="C92" s="9"/>
      <c r="D92" s="9"/>
      <c r="E92" s="9"/>
      <c r="F92" s="9"/>
      <c r="G92" s="9"/>
      <c r="H92" s="9"/>
      <c r="I92" s="9"/>
      <c r="J92" s="9"/>
      <c r="K92" s="9"/>
      <c r="L92" s="9"/>
      <c r="M92" s="9"/>
      <c r="N92" s="9"/>
      <c r="O92" s="9"/>
      <c r="P92" s="9"/>
      <c r="Q92" s="9"/>
      <c r="R92" s="9"/>
      <c r="S92" s="9"/>
      <c r="T92" s="9"/>
      <c r="U92" s="9"/>
      <c r="V92" s="9"/>
      <c r="W92" s="9"/>
      <c r="X92" s="9"/>
      <c r="Y92" s="9"/>
      <c r="Z92" s="9"/>
      <c r="AA92" s="9"/>
      <c r="AB92" s="122"/>
      <c r="AC92" s="122"/>
    </row>
    <row r="93" spans="1:29" ht="15">
      <c r="A93" s="47"/>
      <c r="B93" s="9"/>
      <c r="C93" s="9"/>
      <c r="D93" s="9"/>
      <c r="E93" s="9"/>
      <c r="F93" s="9"/>
      <c r="G93" s="9"/>
      <c r="H93" s="9"/>
      <c r="I93" s="9"/>
      <c r="J93" s="9"/>
      <c r="K93" s="9"/>
      <c r="L93" s="9"/>
      <c r="M93" s="9"/>
      <c r="N93" s="9"/>
      <c r="O93" s="9"/>
      <c r="P93" s="9"/>
      <c r="Q93" s="9"/>
      <c r="R93" s="9"/>
      <c r="S93" s="9"/>
      <c r="T93" s="9"/>
      <c r="U93" s="9"/>
      <c r="V93" s="9"/>
      <c r="W93" s="9"/>
      <c r="X93" s="9"/>
      <c r="Y93" s="9"/>
      <c r="Z93" s="9"/>
      <c r="AA93" s="9"/>
      <c r="AB93" s="122"/>
      <c r="AC93" s="122"/>
    </row>
    <row r="94" ht="15.75">
      <c r="A94" s="63" t="s">
        <v>167</v>
      </c>
    </row>
    <row r="97" spans="17:30" ht="15">
      <c r="Q97" s="124" t="s">
        <v>27</v>
      </c>
      <c r="R97" s="9"/>
      <c r="S97" s="9"/>
      <c r="T97" s="292"/>
      <c r="U97" s="244"/>
      <c r="V97" s="244"/>
      <c r="W97" s="244"/>
      <c r="X97" s="244"/>
      <c r="Y97" s="244"/>
      <c r="Z97" s="244"/>
      <c r="AA97" s="244"/>
      <c r="AB97" s="244"/>
      <c r="AC97" s="9"/>
      <c r="AD97" s="9"/>
    </row>
    <row r="98" spans="17:30" ht="15">
      <c r="Q98" s="9"/>
      <c r="R98" s="9"/>
      <c r="S98" s="9"/>
      <c r="T98" s="9"/>
      <c r="U98" s="9"/>
      <c r="V98" s="9"/>
      <c r="W98" s="9"/>
      <c r="X98" s="9"/>
      <c r="Y98" s="9"/>
      <c r="Z98" s="9"/>
      <c r="AA98" s="9"/>
      <c r="AB98" s="9"/>
      <c r="AC98" s="9"/>
      <c r="AD98" s="9"/>
    </row>
    <row r="99" spans="17:30" ht="15">
      <c r="Q99" s="9"/>
      <c r="R99" s="9"/>
      <c r="S99" s="9"/>
      <c r="T99" s="290" t="s">
        <v>374</v>
      </c>
      <c r="U99" s="291"/>
      <c r="V99" s="291"/>
      <c r="W99" s="291"/>
      <c r="X99" s="291"/>
      <c r="Y99" s="291"/>
      <c r="Z99" s="291"/>
      <c r="AA99" s="291"/>
      <c r="AB99" s="291"/>
      <c r="AC99" s="291"/>
      <c r="AD99" s="291"/>
    </row>
  </sheetData>
  <sheetProtection/>
  <mergeCells count="164">
    <mergeCell ref="W2:AC2"/>
    <mergeCell ref="A4:AD4"/>
    <mergeCell ref="A5:AD5"/>
    <mergeCell ref="A7:AD7"/>
    <mergeCell ref="A8:AD8"/>
    <mergeCell ref="A12:AD12"/>
    <mergeCell ref="H11:N11"/>
    <mergeCell ref="O11:U11"/>
    <mergeCell ref="V11:AD11"/>
    <mergeCell ref="A2:T2"/>
    <mergeCell ref="A13:I13"/>
    <mergeCell ref="J13:Q13"/>
    <mergeCell ref="R13:W13"/>
    <mergeCell ref="X13:AA13"/>
    <mergeCell ref="AB13:AD13"/>
    <mergeCell ref="A10:G10"/>
    <mergeCell ref="H10:N10"/>
    <mergeCell ref="O10:U10"/>
    <mergeCell ref="V10:AD10"/>
    <mergeCell ref="A11:G11"/>
    <mergeCell ref="A14:I14"/>
    <mergeCell ref="J14:Q14"/>
    <mergeCell ref="R14:W14"/>
    <mergeCell ref="X14:AA14"/>
    <mergeCell ref="AB14:AD14"/>
    <mergeCell ref="A15:I15"/>
    <mergeCell ref="J15:Q15"/>
    <mergeCell ref="R15:W15"/>
    <mergeCell ref="X15:AA15"/>
    <mergeCell ref="AB15:AD15"/>
    <mergeCell ref="A16:I16"/>
    <mergeCell ref="J16:Q16"/>
    <mergeCell ref="R16:W16"/>
    <mergeCell ref="X16:AA16"/>
    <mergeCell ref="AB16:AD16"/>
    <mergeCell ref="A17:I17"/>
    <mergeCell ref="J17:Q17"/>
    <mergeCell ref="R17:W17"/>
    <mergeCell ref="X17:AA17"/>
    <mergeCell ref="AB17:AD17"/>
    <mergeCell ref="B21:N21"/>
    <mergeCell ref="P21:AD21"/>
    <mergeCell ref="B22:N22"/>
    <mergeCell ref="P22:AD22"/>
    <mergeCell ref="B24:N24"/>
    <mergeCell ref="P24:AD24"/>
    <mergeCell ref="A18:I18"/>
    <mergeCell ref="J18:Q18"/>
    <mergeCell ref="R18:W18"/>
    <mergeCell ref="X18:AA18"/>
    <mergeCell ref="AB18:AD18"/>
    <mergeCell ref="B20:N20"/>
    <mergeCell ref="P20:AD20"/>
    <mergeCell ref="A32:AD32"/>
    <mergeCell ref="B33:Z33"/>
    <mergeCell ref="AA33:AD33"/>
    <mergeCell ref="A34:Z34"/>
    <mergeCell ref="AA34:AD34"/>
    <mergeCell ref="B35:Z35"/>
    <mergeCell ref="AA35:AD35"/>
    <mergeCell ref="B25:N25"/>
    <mergeCell ref="P25:AD25"/>
    <mergeCell ref="B27:AD27"/>
    <mergeCell ref="H28:V28"/>
    <mergeCell ref="A30:H30"/>
    <mergeCell ref="I30:AD30"/>
    <mergeCell ref="B39:Z39"/>
    <mergeCell ref="AA39:AD39"/>
    <mergeCell ref="B40:Z40"/>
    <mergeCell ref="AA40:AD40"/>
    <mergeCell ref="B41:Z41"/>
    <mergeCell ref="AA41:AD41"/>
    <mergeCell ref="B36:Z36"/>
    <mergeCell ref="AA36:AD36"/>
    <mergeCell ref="B37:Z37"/>
    <mergeCell ref="AA37:AD37"/>
    <mergeCell ref="A38:Z38"/>
    <mergeCell ref="AA38:AD38"/>
    <mergeCell ref="B45:Z45"/>
    <mergeCell ref="AA45:AD45"/>
    <mergeCell ref="B46:Z46"/>
    <mergeCell ref="AA46:AD46"/>
    <mergeCell ref="B47:Z47"/>
    <mergeCell ref="AA47:AD47"/>
    <mergeCell ref="B42:Z42"/>
    <mergeCell ref="AA42:AD42"/>
    <mergeCell ref="B43:Z43"/>
    <mergeCell ref="AA43:AD43"/>
    <mergeCell ref="B44:Z44"/>
    <mergeCell ref="AA44:AD44"/>
    <mergeCell ref="A53:Z53"/>
    <mergeCell ref="AA53:AD53"/>
    <mergeCell ref="A54:Z54"/>
    <mergeCell ref="AA54:AD54"/>
    <mergeCell ref="A55:Z55"/>
    <mergeCell ref="AA55:AD55"/>
    <mergeCell ref="B48:Z48"/>
    <mergeCell ref="AA48:AD48"/>
    <mergeCell ref="A49:Z49"/>
    <mergeCell ref="AA49:AD49"/>
    <mergeCell ref="A50:Z50"/>
    <mergeCell ref="AA50:AD50"/>
    <mergeCell ref="A61:Z61"/>
    <mergeCell ref="AA61:AD61"/>
    <mergeCell ref="A62:Z62"/>
    <mergeCell ref="AA62:AD62"/>
    <mergeCell ref="A63:Z63"/>
    <mergeCell ref="AA63:AD63"/>
    <mergeCell ref="A56:Z56"/>
    <mergeCell ref="AA56:AD56"/>
    <mergeCell ref="A57:Z57"/>
    <mergeCell ref="AA57:AD57"/>
    <mergeCell ref="A58:Z58"/>
    <mergeCell ref="AA58:AD58"/>
    <mergeCell ref="B69:Z69"/>
    <mergeCell ref="AA69:AD69"/>
    <mergeCell ref="B70:Z70"/>
    <mergeCell ref="AA70:AD70"/>
    <mergeCell ref="B71:Z71"/>
    <mergeCell ref="AA71:AD71"/>
    <mergeCell ref="A64:Z64"/>
    <mergeCell ref="AA64:AD64"/>
    <mergeCell ref="A65:Z65"/>
    <mergeCell ref="AA65:AD65"/>
    <mergeCell ref="A68:Z68"/>
    <mergeCell ref="AA68:AD68"/>
    <mergeCell ref="B75:Z75"/>
    <mergeCell ref="AA75:AD75"/>
    <mergeCell ref="B76:Z76"/>
    <mergeCell ref="AA76:AD76"/>
    <mergeCell ref="B77:Z77"/>
    <mergeCell ref="AA77:AD77"/>
    <mergeCell ref="B72:Z72"/>
    <mergeCell ref="AA72:AD72"/>
    <mergeCell ref="B73:Z73"/>
    <mergeCell ref="AA73:AD73"/>
    <mergeCell ref="B74:Z74"/>
    <mergeCell ref="AA74:AD74"/>
    <mergeCell ref="A1:T1"/>
    <mergeCell ref="W1:AC1"/>
    <mergeCell ref="A6:AD6"/>
    <mergeCell ref="U1:V2"/>
    <mergeCell ref="B87:Z87"/>
    <mergeCell ref="AA87:AD87"/>
    <mergeCell ref="B81:Z81"/>
    <mergeCell ref="AA81:AD81"/>
    <mergeCell ref="B82:Z82"/>
    <mergeCell ref="AA82:AD82"/>
    <mergeCell ref="T97:AB97"/>
    <mergeCell ref="T99:AD99"/>
    <mergeCell ref="B84:Z84"/>
    <mergeCell ref="AA84:AD84"/>
    <mergeCell ref="B85:Z85"/>
    <mergeCell ref="AA85:AD85"/>
    <mergeCell ref="B86:Z86"/>
    <mergeCell ref="AA86:AD86"/>
    <mergeCell ref="B83:Z83"/>
    <mergeCell ref="AA83:AD83"/>
    <mergeCell ref="B78:Z78"/>
    <mergeCell ref="AA78:AD78"/>
    <mergeCell ref="B79:Z79"/>
    <mergeCell ref="AA79:AD79"/>
    <mergeCell ref="B80:Z80"/>
    <mergeCell ref="AA80:AD80"/>
  </mergeCells>
  <printOptions/>
  <pageMargins left="0.3937007874015748" right="0.3937007874015748" top="0.3937007874015748" bottom="0.3937007874015748" header="0" footer="0"/>
  <pageSetup horizontalDpi="600" verticalDpi="600" orientation="portrait" paperSize="9" r:id="rId1"/>
  <rowBreaks count="1" manualBreakCount="1">
    <brk id="51" max="30" man="1"/>
  </rowBreaks>
</worksheet>
</file>

<file path=xl/worksheets/sheet2.xml><?xml version="1.0" encoding="utf-8"?>
<worksheet xmlns="http://schemas.openxmlformats.org/spreadsheetml/2006/main" xmlns:r="http://schemas.openxmlformats.org/officeDocument/2006/relationships">
  <dimension ref="A1:AF28"/>
  <sheetViews>
    <sheetView view="pageBreakPreview" zoomScale="130" zoomScaleSheetLayoutView="130" zoomScalePageLayoutView="0" workbookViewId="0" topLeftCell="A1">
      <selection activeCell="AE17" sqref="AE17"/>
    </sheetView>
  </sheetViews>
  <sheetFormatPr defaultColWidth="9.140625" defaultRowHeight="15"/>
  <cols>
    <col min="1" max="1" width="4.28125" style="19" customWidth="1"/>
    <col min="2" max="14" width="3.00390625" style="0" customWidth="1"/>
    <col min="15" max="15" width="7.140625" style="0" customWidth="1"/>
    <col min="16" max="16" width="3.8515625" style="0" customWidth="1"/>
    <col min="17" max="26" width="3.00390625" style="0" customWidth="1"/>
    <col min="27" max="27" width="4.421875" style="0" customWidth="1"/>
    <col min="28" max="29" width="3.00390625" style="0" customWidth="1"/>
    <col min="30" max="30" width="7.28125" style="0" customWidth="1"/>
  </cols>
  <sheetData>
    <row r="1" spans="1:30" s="225" customFormat="1" ht="15" customHeight="1">
      <c r="A1" s="325" t="s">
        <v>354</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row>
    <row r="2" spans="1:30" s="225" customFormat="1" ht="15" customHeight="1">
      <c r="A2" s="325" t="s">
        <v>353</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row>
    <row r="3" spans="1:30" s="225" customFormat="1" ht="15" customHeight="1">
      <c r="A3" s="325" t="s">
        <v>337</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row>
    <row r="4" spans="1:30" s="225" customFormat="1" ht="15" customHeight="1">
      <c r="A4" s="377" t="s">
        <v>352</v>
      </c>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9"/>
    </row>
    <row r="5" spans="1:30" s="225" customFormat="1" ht="18" customHeight="1">
      <c r="A5" s="377" t="s">
        <v>351</v>
      </c>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9"/>
    </row>
    <row r="6" spans="1:30" ht="26.25" customHeight="1">
      <c r="A6" s="372" t="s">
        <v>350</v>
      </c>
      <c r="B6" s="373"/>
      <c r="C6" s="373"/>
      <c r="D6" s="373"/>
      <c r="E6" s="373"/>
      <c r="F6" s="373"/>
      <c r="G6" s="374"/>
      <c r="H6" s="374"/>
      <c r="I6" s="374"/>
      <c r="J6" s="374"/>
      <c r="K6" s="374"/>
      <c r="L6" s="374"/>
      <c r="M6" s="374"/>
      <c r="N6" s="374"/>
      <c r="O6" s="374"/>
      <c r="P6" s="374"/>
      <c r="Q6" s="374"/>
      <c r="R6" s="374"/>
      <c r="S6" s="374"/>
      <c r="T6" s="374"/>
      <c r="U6" s="374"/>
      <c r="V6" s="374"/>
      <c r="W6" s="374"/>
      <c r="X6" s="374"/>
      <c r="Y6" s="374"/>
      <c r="Z6" s="374"/>
      <c r="AA6" s="374"/>
      <c r="AB6" s="374"/>
      <c r="AC6" s="374"/>
      <c r="AD6" s="375"/>
    </row>
    <row r="7" spans="1:30" ht="18.75" customHeight="1">
      <c r="A7" s="380"/>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2"/>
    </row>
    <row r="8" spans="1:30" ht="18.75" customHeight="1">
      <c r="A8" s="393" t="s">
        <v>349</v>
      </c>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5"/>
    </row>
    <row r="9" spans="1:30" ht="18.75" customHeight="1">
      <c r="A9" s="383"/>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5"/>
    </row>
    <row r="10" spans="1:30" ht="18.75" customHeight="1">
      <c r="A10" s="393" t="s">
        <v>348</v>
      </c>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5"/>
    </row>
    <row r="11" spans="1:30" ht="18.75" customHeight="1">
      <c r="A11" s="383"/>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5"/>
    </row>
    <row r="12" spans="1:30" ht="18.75" customHeight="1">
      <c r="A12" s="383"/>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5"/>
    </row>
    <row r="13" spans="1:30" s="231" customFormat="1" ht="18.75" customHeight="1">
      <c r="A13" s="393" t="s">
        <v>347</v>
      </c>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5"/>
    </row>
    <row r="14" spans="1:30" s="231" customFormat="1" ht="18.75" customHeight="1">
      <c r="A14" s="383"/>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5"/>
    </row>
    <row r="15" spans="1:30" s="231" customFormat="1" ht="18.75" customHeight="1">
      <c r="A15" s="393" t="s">
        <v>376</v>
      </c>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5"/>
    </row>
    <row r="16" spans="1:30" s="231" customFormat="1" ht="18.75" customHeight="1">
      <c r="A16" s="383"/>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5"/>
    </row>
    <row r="17" spans="1:30" s="231" customFormat="1" ht="18.75" customHeight="1">
      <c r="A17" s="394" t="s">
        <v>377</v>
      </c>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84"/>
      <c r="AB17" s="384"/>
      <c r="AC17" s="384"/>
      <c r="AD17" s="385"/>
    </row>
    <row r="18" spans="1:30" s="230" customFormat="1" ht="24.75" customHeight="1">
      <c r="A18" s="247" t="s">
        <v>345</v>
      </c>
      <c r="B18" s="318"/>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76" t="s">
        <v>344</v>
      </c>
      <c r="AB18" s="376"/>
      <c r="AC18" s="376"/>
      <c r="AD18" s="376"/>
    </row>
    <row r="19" spans="1:32" ht="45" customHeight="1">
      <c r="A19" s="318"/>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91" t="s">
        <v>343</v>
      </c>
      <c r="AB19" s="392"/>
      <c r="AC19" s="392"/>
      <c r="AD19" s="392"/>
      <c r="AF19" s="32"/>
    </row>
    <row r="20" s="3" customFormat="1" ht="18" customHeight="1">
      <c r="A20" s="226"/>
    </row>
    <row r="21" spans="1:30" ht="21" customHeight="1">
      <c r="A21" s="386" t="s">
        <v>342</v>
      </c>
      <c r="B21" s="387"/>
      <c r="C21" s="387"/>
      <c r="D21" s="387"/>
      <c r="E21" s="387"/>
      <c r="F21" s="387"/>
      <c r="G21" s="387"/>
      <c r="H21" s="387"/>
      <c r="I21" s="387"/>
      <c r="J21" s="387"/>
      <c r="K21" s="387"/>
      <c r="L21" s="387"/>
      <c r="M21" s="387"/>
      <c r="N21" s="387"/>
      <c r="O21" s="387"/>
      <c r="P21" s="388"/>
      <c r="Q21" s="388"/>
      <c r="R21" s="388"/>
      <c r="S21" s="388"/>
      <c r="T21" s="388"/>
      <c r="U21" s="388"/>
      <c r="V21" s="229" t="s">
        <v>257</v>
      </c>
      <c r="X21" s="227"/>
      <c r="Y21" s="227"/>
      <c r="Z21" s="227"/>
      <c r="AA21" s="228"/>
      <c r="AB21" s="227"/>
      <c r="AC21" s="227"/>
      <c r="AD21" s="227"/>
    </row>
    <row r="22" spans="1:30" ht="14.25" customHeight="1">
      <c r="A22" s="389" t="s">
        <v>341</v>
      </c>
      <c r="B22" s="390"/>
      <c r="C22" s="390"/>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row>
    <row r="23" spans="1:30" ht="48.75" customHeight="1">
      <c r="A23" s="389" t="s">
        <v>340</v>
      </c>
      <c r="B23" s="390"/>
      <c r="C23" s="390"/>
      <c r="D23" s="390"/>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row>
    <row r="24" spans="1:30" ht="15">
      <c r="A24" s="226"/>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ht="15">
      <c r="A25" s="226"/>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30" ht="15">
      <c r="A26" s="226"/>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0" ht="15">
      <c r="A27" s="226"/>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ht="15">
      <c r="A28" s="22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sheetData>
  <sheetProtection/>
  <mergeCells count="23">
    <mergeCell ref="A13:AD13"/>
    <mergeCell ref="A15:AD15"/>
    <mergeCell ref="A17:AD17"/>
    <mergeCell ref="A12:AD12"/>
    <mergeCell ref="A14:AD14"/>
    <mergeCell ref="A16:AD16"/>
    <mergeCell ref="A21:U21"/>
    <mergeCell ref="A5:AD5"/>
    <mergeCell ref="A23:AD23"/>
    <mergeCell ref="A22:AD22"/>
    <mergeCell ref="AA19:AD19"/>
    <mergeCell ref="A8:AD8"/>
    <mergeCell ref="A10:AD10"/>
    <mergeCell ref="A1:AD1"/>
    <mergeCell ref="A2:AD2"/>
    <mergeCell ref="A3:AD3"/>
    <mergeCell ref="A6:AD6"/>
    <mergeCell ref="AA18:AD18"/>
    <mergeCell ref="A18:Z19"/>
    <mergeCell ref="A4:AD4"/>
    <mergeCell ref="A7:AD7"/>
    <mergeCell ref="A9:AD9"/>
    <mergeCell ref="A11:AD11"/>
  </mergeCells>
  <printOptions/>
  <pageMargins left="0.3937007874015748" right="0.3937007874015748" top="0.3937007874015748" bottom="0.3937007874015748" header="0" footer="0"/>
  <pageSetup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A1:AD18"/>
  <sheetViews>
    <sheetView view="pageBreakPreview" zoomScale="130" zoomScaleSheetLayoutView="130" zoomScalePageLayoutView="0" workbookViewId="0" topLeftCell="A1">
      <selection activeCell="AH15" sqref="AH15"/>
    </sheetView>
  </sheetViews>
  <sheetFormatPr defaultColWidth="9.140625" defaultRowHeight="15"/>
  <cols>
    <col min="1" max="1" width="4.28125" style="19" customWidth="1"/>
    <col min="2" max="14" width="3.00390625" style="0" customWidth="1"/>
    <col min="15" max="15" width="7.140625" style="0" customWidth="1"/>
    <col min="16" max="16" width="3.8515625" style="0" customWidth="1"/>
    <col min="17" max="26" width="3.00390625" style="0" customWidth="1"/>
    <col min="27" max="27" width="4.421875" style="0" customWidth="1"/>
    <col min="28" max="29" width="3.00390625" style="0" customWidth="1"/>
    <col min="30" max="30" width="7.28125" style="0" customWidth="1"/>
  </cols>
  <sheetData>
    <row r="1" spans="1:30" s="225" customFormat="1" ht="15" customHeight="1">
      <c r="A1" s="325" t="s">
        <v>339</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row>
    <row r="2" spans="1:30" s="225" customFormat="1" ht="15" customHeight="1">
      <c r="A2" s="325" t="s">
        <v>338</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row>
    <row r="3" spans="1:30" s="232" customFormat="1" ht="15" customHeight="1">
      <c r="A3" s="380"/>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2"/>
    </row>
    <row r="4" spans="1:30" s="232" customFormat="1" ht="15" customHeight="1">
      <c r="A4" s="393" t="s">
        <v>349</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5"/>
    </row>
    <row r="5" spans="1:30" s="232" customFormat="1" ht="15" customHeight="1">
      <c r="A5" s="383"/>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5"/>
    </row>
    <row r="6" spans="1:30" s="232" customFormat="1" ht="15" customHeight="1">
      <c r="A6" s="383"/>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5"/>
    </row>
    <row r="7" spans="1:30" s="232" customFormat="1" ht="15" customHeight="1">
      <c r="A7" s="393" t="s">
        <v>347</v>
      </c>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5"/>
    </row>
    <row r="8" spans="1:30" ht="32.25" customHeight="1">
      <c r="A8" s="402" t="s">
        <v>372</v>
      </c>
      <c r="B8" s="400"/>
      <c r="C8" s="400"/>
      <c r="D8" s="400"/>
      <c r="E8" s="400"/>
      <c r="F8" s="400"/>
      <c r="G8" s="400"/>
      <c r="H8" s="400"/>
      <c r="I8" s="400"/>
      <c r="J8" s="400"/>
      <c r="K8" s="400"/>
      <c r="L8" s="400"/>
      <c r="M8" s="400"/>
      <c r="N8" s="400"/>
      <c r="O8" s="400"/>
      <c r="P8" s="400"/>
      <c r="Q8" s="400"/>
      <c r="R8" s="400"/>
      <c r="S8" s="400"/>
      <c r="T8" s="400"/>
      <c r="U8" s="400"/>
      <c r="V8" s="400"/>
      <c r="W8" s="400"/>
      <c r="X8" s="400"/>
      <c r="Y8" s="400"/>
      <c r="Z8" s="401"/>
      <c r="AA8" s="403" t="s">
        <v>371</v>
      </c>
      <c r="AB8" s="404"/>
      <c r="AC8" s="404"/>
      <c r="AD8" s="405"/>
    </row>
    <row r="9" spans="1:30" ht="111.75" customHeight="1">
      <c r="A9" s="345" t="s">
        <v>370</v>
      </c>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9" t="s">
        <v>367</v>
      </c>
      <c r="AB9" s="400"/>
      <c r="AC9" s="400"/>
      <c r="AD9" s="401"/>
    </row>
    <row r="10" spans="1:30" ht="32.25" customHeight="1">
      <c r="A10" s="345" t="s">
        <v>369</v>
      </c>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9" t="s">
        <v>367</v>
      </c>
      <c r="AB10" s="400"/>
      <c r="AC10" s="400"/>
      <c r="AD10" s="401"/>
    </row>
    <row r="11" spans="1:30" ht="36" customHeight="1">
      <c r="A11" s="345" t="s">
        <v>368</v>
      </c>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9" t="s">
        <v>367</v>
      </c>
      <c r="AB11" s="400"/>
      <c r="AC11" s="400"/>
      <c r="AD11" s="401"/>
    </row>
    <row r="12" spans="1:30" ht="16.5" customHeight="1">
      <c r="A12" s="393" t="s">
        <v>366</v>
      </c>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7"/>
    </row>
    <row r="13" spans="1:30" ht="16.5" customHeight="1">
      <c r="A13" s="393"/>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7"/>
    </row>
    <row r="14" spans="1:30" ht="29.25" customHeight="1">
      <c r="A14" s="393" t="s">
        <v>365</v>
      </c>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7"/>
    </row>
    <row r="15" spans="1:30" ht="14.25" customHeight="1">
      <c r="A15" s="247"/>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row>
    <row r="16" spans="20:30" ht="24.75" customHeight="1">
      <c r="T16" s="329" t="s">
        <v>259</v>
      </c>
      <c r="U16" s="330"/>
      <c r="V16" s="330"/>
      <c r="W16" s="330"/>
      <c r="X16" s="330"/>
      <c r="Y16" s="330"/>
      <c r="Z16" s="330"/>
      <c r="AA16" s="330"/>
      <c r="AB16" s="330"/>
      <c r="AC16" s="330"/>
      <c r="AD16" s="330"/>
    </row>
    <row r="17" ht="15">
      <c r="T17" s="207" t="s">
        <v>258</v>
      </c>
    </row>
    <row r="18" spans="20:30" ht="15">
      <c r="T18" s="206" t="s">
        <v>257</v>
      </c>
      <c r="U18" s="205"/>
      <c r="V18" s="205"/>
      <c r="W18" s="205"/>
      <c r="X18" s="205"/>
      <c r="Y18" s="205"/>
      <c r="Z18" s="205"/>
      <c r="AA18" s="205"/>
      <c r="AB18" s="205"/>
      <c r="AC18" s="205"/>
      <c r="AD18" s="205"/>
    </row>
  </sheetData>
  <sheetProtection/>
  <mergeCells count="20">
    <mergeCell ref="A12:AD12"/>
    <mergeCell ref="A4:AD4"/>
    <mergeCell ref="A7:AD7"/>
    <mergeCell ref="A1:AD1"/>
    <mergeCell ref="A2:AD2"/>
    <mergeCell ref="A8:Z8"/>
    <mergeCell ref="AA8:AD8"/>
    <mergeCell ref="A3:AD3"/>
    <mergeCell ref="A5:AD5"/>
    <mergeCell ref="A6:AD6"/>
    <mergeCell ref="A13:AD13"/>
    <mergeCell ref="A9:Z9"/>
    <mergeCell ref="AA9:AD9"/>
    <mergeCell ref="A14:AD14"/>
    <mergeCell ref="A15:AD15"/>
    <mergeCell ref="T16:AD16"/>
    <mergeCell ref="A10:Z10"/>
    <mergeCell ref="AA10:AD10"/>
    <mergeCell ref="A11:Z11"/>
    <mergeCell ref="AA11:AD11"/>
  </mergeCells>
  <printOptions/>
  <pageMargins left="0.3937007874015748" right="0.3937007874015748" top="0.3937007874015748" bottom="0.3937007874015748" header="0" footer="0"/>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1:AZ108"/>
  <sheetViews>
    <sheetView view="pageBreakPreview" zoomScale="106" zoomScaleSheetLayoutView="106" zoomScalePageLayoutView="0" workbookViewId="0" topLeftCell="A70">
      <selection activeCell="F98" sqref="F98"/>
    </sheetView>
  </sheetViews>
  <sheetFormatPr defaultColWidth="9.140625" defaultRowHeight="15"/>
  <cols>
    <col min="1" max="9" width="3.00390625" style="9" customWidth="1"/>
    <col min="10" max="10" width="3.421875" style="9" customWidth="1"/>
    <col min="11" max="29" width="3.00390625" style="9" customWidth="1"/>
    <col min="30" max="30" width="1.28515625" style="9" customWidth="1"/>
    <col min="31" max="31" width="3.00390625" style="9" customWidth="1"/>
    <col min="32" max="37" width="3.00390625" style="0" customWidth="1"/>
    <col min="38" max="55" width="3.7109375" style="0" customWidth="1"/>
  </cols>
  <sheetData>
    <row r="1" spans="1:25" ht="13.5" customHeight="1">
      <c r="A1" s="136" t="s">
        <v>247</v>
      </c>
      <c r="B1" s="8"/>
      <c r="C1" s="8"/>
      <c r="D1" s="8"/>
      <c r="E1" s="8"/>
      <c r="F1" s="8"/>
      <c r="G1" s="8"/>
      <c r="H1" s="8"/>
      <c r="I1" s="8"/>
      <c r="J1" s="8"/>
      <c r="K1" s="8"/>
      <c r="L1" s="8"/>
      <c r="R1" s="8"/>
      <c r="S1" s="8"/>
      <c r="T1" s="8"/>
      <c r="U1" s="8"/>
      <c r="V1" s="8"/>
      <c r="Y1" s="136" t="s">
        <v>249</v>
      </c>
    </row>
    <row r="2" spans="1:30" ht="27" customHeight="1">
      <c r="A2" s="240" t="s">
        <v>375</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row>
    <row r="3" spans="1:22" ht="13.5" customHeight="1">
      <c r="A3" s="8"/>
      <c r="B3" s="8"/>
      <c r="C3" s="8"/>
      <c r="D3" s="8"/>
      <c r="E3" s="8"/>
      <c r="F3" s="8"/>
      <c r="G3" s="8"/>
      <c r="H3" s="8"/>
      <c r="I3" s="8"/>
      <c r="J3" s="8"/>
      <c r="K3" s="8"/>
      <c r="L3" s="140" t="s">
        <v>0</v>
      </c>
      <c r="M3" s="8"/>
      <c r="N3" s="8"/>
      <c r="O3" s="8"/>
      <c r="P3" s="8"/>
      <c r="Q3" s="8"/>
      <c r="R3" s="8"/>
      <c r="S3" s="8"/>
      <c r="T3" s="8"/>
      <c r="U3" s="8"/>
      <c r="V3" s="8"/>
    </row>
    <row r="4" spans="1:31" s="139" customFormat="1" ht="13.5" customHeight="1">
      <c r="A4" s="11" t="s">
        <v>33</v>
      </c>
      <c r="B4" s="11"/>
      <c r="C4" s="11"/>
      <c r="D4" s="11"/>
      <c r="E4" s="11"/>
      <c r="F4" s="11"/>
      <c r="G4" s="11"/>
      <c r="H4" s="11"/>
      <c r="I4" s="11"/>
      <c r="J4" s="11"/>
      <c r="K4" s="11"/>
      <c r="L4" s="8"/>
      <c r="M4" s="8"/>
      <c r="N4" s="8"/>
      <c r="O4" s="8"/>
      <c r="P4" s="8"/>
      <c r="Q4" s="8"/>
      <c r="R4" s="8"/>
      <c r="S4" s="8"/>
      <c r="T4" s="8"/>
      <c r="U4" s="8"/>
      <c r="V4" s="8"/>
      <c r="W4" s="137"/>
      <c r="X4" s="137"/>
      <c r="Y4" s="137"/>
      <c r="Z4" s="137"/>
      <c r="AA4" s="137"/>
      <c r="AB4" s="137"/>
      <c r="AC4" s="137"/>
      <c r="AD4" s="137"/>
      <c r="AE4" s="137"/>
    </row>
    <row r="5" spans="1:31" s="4" customFormat="1" ht="13.5" customHeight="1">
      <c r="A5" s="239"/>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162"/>
      <c r="AE5" s="138"/>
    </row>
    <row r="6" spans="1:31" s="135" customFormat="1" ht="13.5" customHeight="1">
      <c r="A6" s="146" t="s">
        <v>1</v>
      </c>
      <c r="B6" s="14"/>
      <c r="C6" s="5"/>
      <c r="D6" s="304"/>
      <c r="E6" s="305"/>
      <c r="F6" s="305"/>
      <c r="G6" s="305"/>
      <c r="H6" s="305"/>
      <c r="I6" s="146" t="s">
        <v>2</v>
      </c>
      <c r="J6" s="154"/>
      <c r="K6" s="146" t="s">
        <v>3</v>
      </c>
      <c r="L6" s="154"/>
      <c r="M6" s="5"/>
      <c r="N6" s="304"/>
      <c r="O6" s="305"/>
      <c r="P6" s="146" t="s">
        <v>4</v>
      </c>
      <c r="Q6" s="152"/>
      <c r="R6" s="152"/>
      <c r="S6" s="146" t="s">
        <v>5</v>
      </c>
      <c r="T6" s="14"/>
      <c r="U6" s="5"/>
      <c r="V6" s="5"/>
      <c r="W6" s="5"/>
      <c r="X6" s="146"/>
      <c r="Y6" s="304"/>
      <c r="Z6" s="305"/>
      <c r="AA6" s="146" t="s">
        <v>6</v>
      </c>
      <c r="AB6" s="154"/>
      <c r="AC6" s="146"/>
      <c r="AD6" s="162"/>
      <c r="AE6" s="138"/>
    </row>
    <row r="7" spans="1:31" s="135" customFormat="1" ht="13.5" customHeight="1">
      <c r="A7" s="159" t="s">
        <v>104</v>
      </c>
      <c r="B7" s="163"/>
      <c r="C7" s="163"/>
      <c r="D7" s="164"/>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38"/>
    </row>
    <row r="8" spans="1:31" s="135" customFormat="1" ht="13.5" customHeight="1">
      <c r="A8" s="165" t="s">
        <v>47</v>
      </c>
      <c r="B8" s="306" t="s">
        <v>111</v>
      </c>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8"/>
      <c r="AE8" s="138"/>
    </row>
    <row r="9" spans="1:31" s="135" customFormat="1" ht="13.5" customHeight="1">
      <c r="A9" s="165"/>
      <c r="B9" s="306" t="s">
        <v>109</v>
      </c>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8"/>
      <c r="AE9" s="138"/>
    </row>
    <row r="10" spans="1:31" s="135" customFormat="1" ht="13.5" customHeight="1">
      <c r="A10" s="289" t="s">
        <v>106</v>
      </c>
      <c r="B10" s="298"/>
      <c r="C10" s="298"/>
      <c r="D10" s="298"/>
      <c r="E10" s="298"/>
      <c r="F10" s="299"/>
      <c r="G10" s="165" t="s">
        <v>47</v>
      </c>
      <c r="H10" s="309" t="s">
        <v>107</v>
      </c>
      <c r="I10" s="310"/>
      <c r="J10" s="310"/>
      <c r="K10" s="310"/>
      <c r="L10" s="310"/>
      <c r="M10" s="166"/>
      <c r="N10" s="309" t="s">
        <v>108</v>
      </c>
      <c r="O10" s="310"/>
      <c r="P10" s="310"/>
      <c r="Q10" s="310"/>
      <c r="R10" s="310"/>
      <c r="S10" s="166"/>
      <c r="T10" s="309" t="s">
        <v>69</v>
      </c>
      <c r="U10" s="310"/>
      <c r="V10" s="309"/>
      <c r="W10" s="310"/>
      <c r="X10" s="310"/>
      <c r="Y10" s="310"/>
      <c r="Z10" s="310"/>
      <c r="AA10" s="310"/>
      <c r="AB10" s="310"/>
      <c r="AC10" s="310"/>
      <c r="AD10" s="310"/>
      <c r="AE10" s="138"/>
    </row>
    <row r="11" spans="1:31" s="3" customFormat="1" ht="13.5" customHeight="1">
      <c r="A11" s="14" t="s">
        <v>238</v>
      </c>
      <c r="B11" s="146"/>
      <c r="C11" s="146"/>
      <c r="D11" s="146"/>
      <c r="E11" s="146"/>
      <c r="F11" s="146"/>
      <c r="G11" s="146"/>
      <c r="H11" s="146"/>
      <c r="I11" s="146"/>
      <c r="J11" s="146"/>
      <c r="K11" s="146"/>
      <c r="L11" s="5"/>
      <c r="M11" s="5"/>
      <c r="N11" s="5"/>
      <c r="O11" s="5"/>
      <c r="P11" s="5"/>
      <c r="Q11" s="5"/>
      <c r="R11" s="5"/>
      <c r="S11" s="5"/>
      <c r="T11" s="5"/>
      <c r="U11" s="5"/>
      <c r="V11" s="5"/>
      <c r="W11" s="148"/>
      <c r="X11" s="148"/>
      <c r="Y11" s="148"/>
      <c r="Z11" s="148"/>
      <c r="AA11" s="148"/>
      <c r="AB11" s="148"/>
      <c r="AC11" s="148"/>
      <c r="AD11" s="148"/>
      <c r="AE11" s="15"/>
    </row>
    <row r="12" spans="1:31" s="3" customFormat="1" ht="13.5" customHeight="1">
      <c r="A12" s="49" t="s">
        <v>239</v>
      </c>
      <c r="B12" s="48"/>
      <c r="C12" s="49"/>
      <c r="D12" s="49"/>
      <c r="E12" s="49"/>
      <c r="F12" s="49"/>
      <c r="G12" s="49"/>
      <c r="H12" s="303"/>
      <c r="I12" s="296"/>
      <c r="J12" s="296"/>
      <c r="K12" s="296"/>
      <c r="L12" s="296"/>
      <c r="M12" s="296"/>
      <c r="N12" s="296"/>
      <c r="O12" s="296"/>
      <c r="P12" s="296"/>
      <c r="Q12" s="296"/>
      <c r="R12" s="296"/>
      <c r="S12" s="296"/>
      <c r="T12" s="296"/>
      <c r="U12" s="296"/>
      <c r="V12" s="296"/>
      <c r="W12" s="296"/>
      <c r="X12" s="296"/>
      <c r="Y12" s="296"/>
      <c r="Z12" s="296"/>
      <c r="AA12" s="296"/>
      <c r="AB12" s="296"/>
      <c r="AC12" s="296"/>
      <c r="AD12" s="148"/>
      <c r="AE12" s="15"/>
    </row>
    <row r="13" spans="1:31" s="3" customFormat="1" ht="13.5" customHeight="1">
      <c r="A13" s="146" t="s">
        <v>8</v>
      </c>
      <c r="B13" s="146"/>
      <c r="C13" s="296"/>
      <c r="D13" s="296"/>
      <c r="E13" s="296"/>
      <c r="F13" s="296"/>
      <c r="G13" s="296"/>
      <c r="H13" s="296"/>
      <c r="I13" s="296"/>
      <c r="J13" s="146" t="s">
        <v>240</v>
      </c>
      <c r="K13" s="146"/>
      <c r="L13" s="242"/>
      <c r="M13" s="242"/>
      <c r="N13" s="242"/>
      <c r="O13" s="242"/>
      <c r="P13" s="242"/>
      <c r="Q13" s="242"/>
      <c r="R13" s="242"/>
      <c r="S13" s="242"/>
      <c r="T13" s="146" t="s">
        <v>10</v>
      </c>
      <c r="U13" s="146"/>
      <c r="V13" s="146"/>
      <c r="W13" s="180"/>
      <c r="X13" s="180"/>
      <c r="Y13" s="296"/>
      <c r="Z13" s="296"/>
      <c r="AA13" s="296"/>
      <c r="AB13" s="296"/>
      <c r="AC13" s="296"/>
      <c r="AD13" s="148"/>
      <c r="AE13" s="15"/>
    </row>
    <row r="14" spans="1:40" s="3" customFormat="1" ht="13.5" customHeight="1">
      <c r="A14" s="146" t="s">
        <v>11</v>
      </c>
      <c r="B14" s="146"/>
      <c r="C14" s="146"/>
      <c r="D14" s="146"/>
      <c r="E14" s="146"/>
      <c r="F14" s="146"/>
      <c r="G14" s="146"/>
      <c r="H14" s="239"/>
      <c r="I14" s="244"/>
      <c r="J14" s="244"/>
      <c r="K14" s="244"/>
      <c r="L14" s="244"/>
      <c r="M14" s="244"/>
      <c r="N14" s="244"/>
      <c r="O14" s="244"/>
      <c r="P14" s="244"/>
      <c r="Q14" s="244"/>
      <c r="R14" s="244"/>
      <c r="S14" s="244"/>
      <c r="T14" s="244"/>
      <c r="U14" s="244"/>
      <c r="V14" s="244"/>
      <c r="W14" s="200" t="s">
        <v>255</v>
      </c>
      <c r="X14" s="200"/>
      <c r="Y14" s="242"/>
      <c r="Z14" s="243"/>
      <c r="AA14" s="243"/>
      <c r="AB14" s="243"/>
      <c r="AC14" s="243"/>
      <c r="AD14" s="167"/>
      <c r="AE14" s="143"/>
      <c r="AF14" s="144"/>
      <c r="AG14" s="144"/>
      <c r="AH14" s="144"/>
      <c r="AI14" s="144"/>
      <c r="AJ14" s="144"/>
      <c r="AK14" s="144"/>
      <c r="AL14" s="144"/>
      <c r="AM14" s="144"/>
      <c r="AN14" s="144"/>
    </row>
    <row r="15" spans="1:40" s="3" customFormat="1" ht="13.5" customHeight="1">
      <c r="A15" s="146" t="s">
        <v>241</v>
      </c>
      <c r="B15" s="146"/>
      <c r="C15" s="146"/>
      <c r="D15" s="146"/>
      <c r="E15" s="146"/>
      <c r="F15" s="239"/>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167"/>
      <c r="AE15" s="143"/>
      <c r="AF15" s="144"/>
      <c r="AG15" s="144"/>
      <c r="AH15" s="144"/>
      <c r="AI15" s="144"/>
      <c r="AJ15" s="144"/>
      <c r="AK15" s="144"/>
      <c r="AL15" s="144"/>
      <c r="AM15" s="144"/>
      <c r="AN15" s="144"/>
    </row>
    <row r="16" spans="1:40" s="3" customFormat="1" ht="13.5" customHeight="1">
      <c r="A16" s="146" t="s">
        <v>242</v>
      </c>
      <c r="B16" s="146"/>
      <c r="C16" s="146"/>
      <c r="D16" s="146"/>
      <c r="E16" s="146"/>
      <c r="F16" s="251"/>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167"/>
      <c r="AE16" s="143"/>
      <c r="AF16" s="144"/>
      <c r="AG16" s="144"/>
      <c r="AH16" s="144"/>
      <c r="AI16" s="144"/>
      <c r="AJ16" s="144"/>
      <c r="AK16" s="144"/>
      <c r="AL16" s="144"/>
      <c r="AM16" s="144"/>
      <c r="AN16" s="144"/>
    </row>
    <row r="17" spans="1:40" s="3" customFormat="1" ht="13.5" customHeight="1">
      <c r="A17" s="146" t="s">
        <v>19</v>
      </c>
      <c r="B17" s="146"/>
      <c r="C17" s="146"/>
      <c r="D17" s="146"/>
      <c r="E17" s="146"/>
      <c r="F17" s="146"/>
      <c r="G17" s="146"/>
      <c r="H17" s="146"/>
      <c r="I17" s="146"/>
      <c r="J17" s="146"/>
      <c r="K17" s="239"/>
      <c r="L17" s="296"/>
      <c r="M17" s="296"/>
      <c r="N17" s="296"/>
      <c r="O17" s="296"/>
      <c r="P17" s="296"/>
      <c r="Q17" s="296"/>
      <c r="R17" s="296"/>
      <c r="S17" s="296"/>
      <c r="T17" s="296"/>
      <c r="U17" s="296"/>
      <c r="V17" s="296"/>
      <c r="W17" s="296"/>
      <c r="X17" s="296"/>
      <c r="Y17" s="296"/>
      <c r="Z17" s="296"/>
      <c r="AA17" s="296"/>
      <c r="AB17" s="296"/>
      <c r="AC17" s="296"/>
      <c r="AD17" s="167"/>
      <c r="AE17" s="143"/>
      <c r="AF17" s="144"/>
      <c r="AG17" s="144"/>
      <c r="AH17" s="144"/>
      <c r="AI17" s="144"/>
      <c r="AJ17" s="144"/>
      <c r="AK17" s="144"/>
      <c r="AL17" s="144"/>
      <c r="AM17" s="144"/>
      <c r="AN17" s="144"/>
    </row>
    <row r="18" spans="1:40" s="3" customFormat="1" ht="13.5" customHeight="1">
      <c r="A18" s="146" t="s">
        <v>243</v>
      </c>
      <c r="B18" s="146"/>
      <c r="C18" s="180"/>
      <c r="D18" s="239"/>
      <c r="E18" s="296"/>
      <c r="F18" s="296"/>
      <c r="G18" s="296"/>
      <c r="H18" s="296"/>
      <c r="I18" s="296"/>
      <c r="J18" s="296"/>
      <c r="K18" s="146" t="s">
        <v>29</v>
      </c>
      <c r="L18" s="180"/>
      <c r="M18" s="180"/>
      <c r="N18" s="146"/>
      <c r="O18" s="239"/>
      <c r="P18" s="239"/>
      <c r="Q18" s="239"/>
      <c r="R18" s="239"/>
      <c r="S18" s="239"/>
      <c r="T18" s="239"/>
      <c r="U18" s="189" t="s">
        <v>234</v>
      </c>
      <c r="V18" s="190"/>
      <c r="W18" s="190"/>
      <c r="X18" s="190"/>
      <c r="Y18" s="191"/>
      <c r="Z18" s="242"/>
      <c r="AA18" s="300"/>
      <c r="AB18" s="300"/>
      <c r="AC18" s="300"/>
      <c r="AD18" s="167"/>
      <c r="AE18" s="143"/>
      <c r="AF18" s="144"/>
      <c r="AG18" s="144"/>
      <c r="AH18" s="144"/>
      <c r="AI18" s="144"/>
      <c r="AJ18" s="144"/>
      <c r="AK18" s="144"/>
      <c r="AL18" s="144"/>
      <c r="AM18" s="144"/>
      <c r="AN18" s="144"/>
    </row>
    <row r="19" spans="1:40" s="3" customFormat="1" ht="13.5" customHeight="1">
      <c r="A19" s="253" t="s">
        <v>20</v>
      </c>
      <c r="B19" s="254"/>
      <c r="C19" s="254"/>
      <c r="D19" s="254"/>
      <c r="E19" s="254"/>
      <c r="F19" s="254"/>
      <c r="G19" s="255"/>
      <c r="H19" s="256"/>
      <c r="I19" s="256"/>
      <c r="J19" s="256"/>
      <c r="K19" s="256"/>
      <c r="L19" s="256"/>
      <c r="M19" s="256"/>
      <c r="N19" s="256"/>
      <c r="O19" s="256"/>
      <c r="P19" s="256"/>
      <c r="Q19" s="426" t="s">
        <v>244</v>
      </c>
      <c r="R19" s="302"/>
      <c r="S19" s="302"/>
      <c r="T19" s="302"/>
      <c r="U19" s="296"/>
      <c r="V19" s="256"/>
      <c r="W19" s="256"/>
      <c r="X19" s="256"/>
      <c r="Y19" s="256"/>
      <c r="Z19" s="256"/>
      <c r="AA19" s="256"/>
      <c r="AB19" s="256"/>
      <c r="AC19" s="256"/>
      <c r="AD19" s="167"/>
      <c r="AE19" s="143"/>
      <c r="AF19" s="144"/>
      <c r="AG19" s="144"/>
      <c r="AH19" s="144"/>
      <c r="AI19" s="144"/>
      <c r="AJ19" s="144"/>
      <c r="AK19" s="144"/>
      <c r="AL19" s="144"/>
      <c r="AM19" s="144"/>
      <c r="AN19" s="144"/>
    </row>
    <row r="20" spans="1:40" s="145" customFormat="1" ht="13.5" customHeight="1">
      <c r="A20" s="422" t="s">
        <v>245</v>
      </c>
      <c r="B20" s="423"/>
      <c r="C20" s="423"/>
      <c r="D20" s="423"/>
      <c r="E20" s="423"/>
      <c r="F20" s="423"/>
      <c r="G20" s="423"/>
      <c r="H20" s="296"/>
      <c r="I20" s="296"/>
      <c r="J20" s="296"/>
      <c r="K20" s="296"/>
      <c r="L20" s="296"/>
      <c r="M20" s="296"/>
      <c r="N20" s="296"/>
      <c r="O20" s="296"/>
      <c r="P20" s="296"/>
      <c r="Q20" s="296"/>
      <c r="R20" s="296"/>
      <c r="S20" s="296"/>
      <c r="T20" s="296"/>
      <c r="U20" s="296"/>
      <c r="V20" s="296"/>
      <c r="W20" s="296"/>
      <c r="X20" s="296"/>
      <c r="Y20" s="296"/>
      <c r="Z20" s="296"/>
      <c r="AA20" s="296"/>
      <c r="AB20" s="296"/>
      <c r="AC20" s="296"/>
      <c r="AD20" s="167"/>
      <c r="AE20" s="143"/>
      <c r="AF20" s="144"/>
      <c r="AG20" s="144"/>
      <c r="AH20" s="144"/>
      <c r="AI20" s="144"/>
      <c r="AJ20" s="144"/>
      <c r="AK20" s="144"/>
      <c r="AL20" s="144"/>
      <c r="AM20" s="144"/>
      <c r="AN20" s="144"/>
    </row>
    <row r="21" spans="1:40" s="145" customFormat="1" ht="13.5" customHeight="1">
      <c r="A21" s="239"/>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167"/>
      <c r="AE21" s="143"/>
      <c r="AF21" s="144"/>
      <c r="AG21" s="144"/>
      <c r="AH21" s="144"/>
      <c r="AI21" s="144"/>
      <c r="AJ21" s="144"/>
      <c r="AK21" s="144"/>
      <c r="AL21" s="144"/>
      <c r="AM21" s="144"/>
      <c r="AN21" s="144"/>
    </row>
    <row r="22" spans="1:40" s="145" customFormat="1" ht="13.5" customHeight="1">
      <c r="A22" s="424" t="s">
        <v>246</v>
      </c>
      <c r="B22" s="425"/>
      <c r="C22" s="425"/>
      <c r="D22" s="425"/>
      <c r="E22" s="425"/>
      <c r="F22" s="425"/>
      <c r="G22" s="425"/>
      <c r="H22" s="425"/>
      <c r="I22" s="425"/>
      <c r="J22" s="425"/>
      <c r="K22" s="425"/>
      <c r="L22" s="425"/>
      <c r="M22" s="242"/>
      <c r="N22" s="300"/>
      <c r="O22" s="300"/>
      <c r="P22" s="300"/>
      <c r="Q22" s="300"/>
      <c r="R22" s="300"/>
      <c r="S22" s="300"/>
      <c r="T22" s="300"/>
      <c r="U22" s="300"/>
      <c r="V22" s="300"/>
      <c r="W22" s="300"/>
      <c r="X22" s="300"/>
      <c r="Y22" s="300"/>
      <c r="Z22" s="300"/>
      <c r="AA22" s="300"/>
      <c r="AB22" s="300"/>
      <c r="AC22" s="300"/>
      <c r="AD22" s="167"/>
      <c r="AE22" s="143"/>
      <c r="AF22" s="144"/>
      <c r="AG22" s="144"/>
      <c r="AH22" s="144"/>
      <c r="AI22" s="144"/>
      <c r="AJ22" s="144"/>
      <c r="AK22" s="144"/>
      <c r="AL22" s="144"/>
      <c r="AM22" s="144"/>
      <c r="AN22" s="144"/>
    </row>
    <row r="23" spans="1:40" s="145" customFormat="1" ht="13.5" customHeight="1">
      <c r="A23" s="253" t="s">
        <v>236</v>
      </c>
      <c r="B23" s="254"/>
      <c r="C23" s="254"/>
      <c r="D23" s="254"/>
      <c r="E23" s="254"/>
      <c r="F23" s="254"/>
      <c r="G23" s="254"/>
      <c r="H23" s="251"/>
      <c r="I23" s="242"/>
      <c r="J23" s="242"/>
      <c r="K23" s="242"/>
      <c r="L23" s="242"/>
      <c r="M23" s="242"/>
      <c r="N23" s="301" t="s">
        <v>12</v>
      </c>
      <c r="O23" s="302"/>
      <c r="P23" s="242"/>
      <c r="Q23" s="300"/>
      <c r="R23" s="300"/>
      <c r="S23" s="300"/>
      <c r="T23" s="300"/>
      <c r="U23" s="300"/>
      <c r="V23" s="300"/>
      <c r="W23" s="300"/>
      <c r="X23" s="300"/>
      <c r="Y23" s="300"/>
      <c r="Z23" s="300"/>
      <c r="AA23" s="300"/>
      <c r="AB23" s="300"/>
      <c r="AC23" s="300"/>
      <c r="AD23" s="167"/>
      <c r="AE23" s="143"/>
      <c r="AF23" s="144"/>
      <c r="AG23" s="144"/>
      <c r="AH23" s="144"/>
      <c r="AI23" s="144"/>
      <c r="AJ23" s="144"/>
      <c r="AK23" s="144"/>
      <c r="AL23" s="144"/>
      <c r="AM23" s="144"/>
      <c r="AN23" s="144"/>
    </row>
    <row r="24" spans="1:40" s="145" customFormat="1" ht="13.5" customHeight="1">
      <c r="A24" s="199" t="s">
        <v>13</v>
      </c>
      <c r="B24" s="199"/>
      <c r="C24" s="199"/>
      <c r="D24" s="199"/>
      <c r="E24" s="199"/>
      <c r="F24" s="199"/>
      <c r="G24" s="296"/>
      <c r="H24" s="296"/>
      <c r="I24" s="296"/>
      <c r="J24" s="296"/>
      <c r="K24" s="296"/>
      <c r="L24" s="296"/>
      <c r="M24" s="296"/>
      <c r="N24" s="296"/>
      <c r="O24" s="296"/>
      <c r="P24" s="199" t="s">
        <v>14</v>
      </c>
      <c r="Q24" s="199"/>
      <c r="R24" s="199"/>
      <c r="S24" s="199"/>
      <c r="T24" s="180"/>
      <c r="U24" s="199"/>
      <c r="V24" s="242"/>
      <c r="W24" s="243"/>
      <c r="X24" s="243"/>
      <c r="Y24" s="421" t="s">
        <v>254</v>
      </c>
      <c r="Z24" s="243"/>
      <c r="AA24" s="242"/>
      <c r="AB24" s="243"/>
      <c r="AC24" s="243"/>
      <c r="AD24" s="167"/>
      <c r="AE24" s="143"/>
      <c r="AF24" s="144"/>
      <c r="AG24" s="144"/>
      <c r="AH24" s="144"/>
      <c r="AI24" s="144"/>
      <c r="AJ24" s="144"/>
      <c r="AK24" s="144"/>
      <c r="AL24" s="144"/>
      <c r="AM24" s="144"/>
      <c r="AN24" s="144"/>
    </row>
    <row r="25" spans="1:40" s="145" customFormat="1" ht="13.5" customHeight="1">
      <c r="A25" s="146" t="s">
        <v>15</v>
      </c>
      <c r="B25" s="146"/>
      <c r="C25" s="146"/>
      <c r="D25" s="146"/>
      <c r="E25" s="146"/>
      <c r="F25" s="239"/>
      <c r="G25" s="239"/>
      <c r="H25" s="239"/>
      <c r="I25" s="239"/>
      <c r="J25" s="239"/>
      <c r="K25" s="146" t="s">
        <v>16</v>
      </c>
      <c r="L25" s="146"/>
      <c r="M25" s="146"/>
      <c r="N25" s="146"/>
      <c r="O25" s="146"/>
      <c r="P25" s="239"/>
      <c r="Q25" s="296"/>
      <c r="R25" s="296"/>
      <c r="S25" s="296"/>
      <c r="T25" s="296"/>
      <c r="U25" s="296"/>
      <c r="V25" s="296"/>
      <c r="W25" s="296"/>
      <c r="X25" s="296"/>
      <c r="Y25" s="296"/>
      <c r="Z25" s="296"/>
      <c r="AA25" s="296"/>
      <c r="AB25" s="296"/>
      <c r="AC25" s="296"/>
      <c r="AD25" s="167"/>
      <c r="AE25" s="143"/>
      <c r="AF25" s="144"/>
      <c r="AG25" s="144"/>
      <c r="AH25" s="144"/>
      <c r="AI25" s="144"/>
      <c r="AJ25" s="144"/>
      <c r="AK25" s="144"/>
      <c r="AL25" s="144"/>
      <c r="AM25" s="144"/>
      <c r="AN25" s="144"/>
    </row>
    <row r="26" spans="1:40" s="145" customFormat="1" ht="13.5" customHeight="1">
      <c r="A26" s="146" t="s">
        <v>17</v>
      </c>
      <c r="B26" s="146"/>
      <c r="C26" s="146"/>
      <c r="D26" s="146"/>
      <c r="E26" s="146"/>
      <c r="F26" s="239"/>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167"/>
      <c r="AE26" s="143"/>
      <c r="AF26" s="144"/>
      <c r="AG26" s="144"/>
      <c r="AH26" s="144"/>
      <c r="AI26" s="144"/>
      <c r="AJ26" s="144"/>
      <c r="AK26" s="144"/>
      <c r="AL26" s="144"/>
      <c r="AM26" s="144"/>
      <c r="AN26" s="144"/>
    </row>
    <row r="27" spans="1:40" s="145" customFormat="1" ht="13.5" customHeight="1">
      <c r="A27" s="146" t="s">
        <v>242</v>
      </c>
      <c r="B27" s="146"/>
      <c r="C27" s="146"/>
      <c r="D27" s="146"/>
      <c r="E27" s="146"/>
      <c r="F27" s="251"/>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167"/>
      <c r="AE27" s="143"/>
      <c r="AF27" s="144"/>
      <c r="AG27" s="144"/>
      <c r="AH27" s="144"/>
      <c r="AI27" s="144"/>
      <c r="AJ27" s="144"/>
      <c r="AK27" s="144"/>
      <c r="AL27" s="144"/>
      <c r="AM27" s="144"/>
      <c r="AN27" s="144"/>
    </row>
    <row r="28" spans="1:40" s="145" customFormat="1" ht="13.5" customHeight="1">
      <c r="A28" s="146" t="s">
        <v>243</v>
      </c>
      <c r="B28" s="146"/>
      <c r="C28" s="180"/>
      <c r="D28" s="146"/>
      <c r="E28" s="239"/>
      <c r="F28" s="296"/>
      <c r="G28" s="296"/>
      <c r="H28" s="296"/>
      <c r="I28" s="296"/>
      <c r="J28" s="296"/>
      <c r="K28" s="146" t="s">
        <v>29</v>
      </c>
      <c r="L28" s="180"/>
      <c r="M28" s="180"/>
      <c r="N28" s="146"/>
      <c r="O28" s="239"/>
      <c r="P28" s="239"/>
      <c r="Q28" s="239"/>
      <c r="R28" s="239"/>
      <c r="S28" s="239"/>
      <c r="T28" s="239"/>
      <c r="U28" s="189" t="s">
        <v>234</v>
      </c>
      <c r="V28" s="190"/>
      <c r="W28" s="190"/>
      <c r="X28" s="190"/>
      <c r="Y28" s="191"/>
      <c r="Z28" s="296"/>
      <c r="AA28" s="256"/>
      <c r="AB28" s="256"/>
      <c r="AC28" s="256"/>
      <c r="AD28" s="167"/>
      <c r="AE28" s="143"/>
      <c r="AF28" s="144"/>
      <c r="AG28" s="144"/>
      <c r="AH28" s="144"/>
      <c r="AI28" s="144"/>
      <c r="AJ28" s="144"/>
      <c r="AK28" s="144"/>
      <c r="AL28" s="144"/>
      <c r="AM28" s="144"/>
      <c r="AN28" s="144"/>
    </row>
    <row r="29" spans="1:30" s="145" customFormat="1" ht="13.5" customHeight="1">
      <c r="A29" s="253" t="s">
        <v>20</v>
      </c>
      <c r="B29" s="254"/>
      <c r="C29" s="254"/>
      <c r="D29" s="254"/>
      <c r="E29" s="254"/>
      <c r="F29" s="254"/>
      <c r="G29" s="255"/>
      <c r="H29" s="256"/>
      <c r="I29" s="256"/>
      <c r="J29" s="256"/>
      <c r="K29" s="256"/>
      <c r="L29" s="256"/>
      <c r="M29" s="256"/>
      <c r="N29" s="256"/>
      <c r="O29" s="256"/>
      <c r="P29" s="257" t="s">
        <v>21</v>
      </c>
      <c r="Q29" s="256"/>
      <c r="R29" s="256"/>
      <c r="S29" s="256"/>
      <c r="T29" s="256"/>
      <c r="U29" s="256"/>
      <c r="V29" s="296"/>
      <c r="W29" s="256"/>
      <c r="X29" s="256"/>
      <c r="Y29" s="256"/>
      <c r="Z29" s="256"/>
      <c r="AA29" s="256"/>
      <c r="AB29" s="256"/>
      <c r="AC29" s="256"/>
      <c r="AD29" s="167"/>
    </row>
    <row r="30" spans="1:31" s="3" customFormat="1" ht="12" customHeight="1">
      <c r="A30" s="146" t="s">
        <v>30</v>
      </c>
      <c r="B30" s="182"/>
      <c r="C30" s="182"/>
      <c r="D30" s="182"/>
      <c r="E30" s="182"/>
      <c r="F30" s="182"/>
      <c r="G30" s="182"/>
      <c r="H30" s="182"/>
      <c r="I30" s="297"/>
      <c r="J30" s="296"/>
      <c r="K30" s="296"/>
      <c r="L30" s="296"/>
      <c r="M30" s="296"/>
      <c r="N30" s="296"/>
      <c r="O30" s="296"/>
      <c r="P30" s="296"/>
      <c r="Q30" s="16" t="s">
        <v>22</v>
      </c>
      <c r="R30" s="239"/>
      <c r="S30" s="296"/>
      <c r="T30" s="296"/>
      <c r="U30" s="296"/>
      <c r="V30" s="296"/>
      <c r="W30" s="296"/>
      <c r="X30" s="296"/>
      <c r="Y30" s="296"/>
      <c r="Z30" s="296"/>
      <c r="AA30" s="296"/>
      <c r="AB30" s="296"/>
      <c r="AC30" s="296"/>
      <c r="AD30" s="148"/>
      <c r="AE30" s="15"/>
    </row>
    <row r="31" spans="1:31" s="3" customFormat="1" ht="12" customHeight="1">
      <c r="A31" s="239"/>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148"/>
      <c r="AE31" s="15"/>
    </row>
    <row r="32" spans="1:31" s="3" customFormat="1" ht="12" customHeight="1">
      <c r="A32" s="146" t="s">
        <v>235</v>
      </c>
      <c r="B32" s="182"/>
      <c r="C32" s="263"/>
      <c r="D32" s="242"/>
      <c r="E32" s="242"/>
      <c r="F32" s="242"/>
      <c r="G32" s="242"/>
      <c r="H32" s="242"/>
      <c r="I32" s="242"/>
      <c r="J32" s="242"/>
      <c r="K32" s="242"/>
      <c r="L32" s="242"/>
      <c r="M32" s="242"/>
      <c r="N32" s="242"/>
      <c r="O32" s="242"/>
      <c r="P32" s="242"/>
      <c r="Q32" s="16" t="s">
        <v>22</v>
      </c>
      <c r="R32" s="239"/>
      <c r="S32" s="296"/>
      <c r="T32" s="296"/>
      <c r="U32" s="296"/>
      <c r="V32" s="296"/>
      <c r="W32" s="296"/>
      <c r="X32" s="296"/>
      <c r="Y32" s="296"/>
      <c r="Z32" s="296"/>
      <c r="AA32" s="296"/>
      <c r="AB32" s="296"/>
      <c r="AC32" s="296"/>
      <c r="AD32" s="148"/>
      <c r="AE32" s="15"/>
    </row>
    <row r="33" spans="1:31" s="3" customFormat="1" ht="12" customHeight="1">
      <c r="A33" s="239"/>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148"/>
      <c r="AE33" s="15"/>
    </row>
    <row r="34" spans="1:31" s="3" customFormat="1" ht="12" customHeight="1">
      <c r="A34" s="146" t="s">
        <v>32</v>
      </c>
      <c r="B34" s="146"/>
      <c r="C34" s="146"/>
      <c r="D34" s="146"/>
      <c r="E34" s="146"/>
      <c r="F34" s="146"/>
      <c r="G34" s="146"/>
      <c r="H34" s="146"/>
      <c r="I34" s="146"/>
      <c r="J34" s="146"/>
      <c r="K34" s="146"/>
      <c r="L34" s="146"/>
      <c r="M34" s="146"/>
      <c r="N34" s="146"/>
      <c r="O34" s="180"/>
      <c r="P34" s="180"/>
      <c r="Q34" s="180"/>
      <c r="R34" s="180"/>
      <c r="S34" s="180"/>
      <c r="T34" s="180"/>
      <c r="U34" s="180"/>
      <c r="V34" s="180"/>
      <c r="W34" s="180"/>
      <c r="X34" s="180"/>
      <c r="Y34" s="180"/>
      <c r="Z34" s="180"/>
      <c r="AA34" s="180"/>
      <c r="AB34" s="180"/>
      <c r="AC34" s="180"/>
      <c r="AD34" s="148"/>
      <c r="AE34" s="15"/>
    </row>
    <row r="35" spans="1:31" s="3" customFormat="1" ht="12" customHeight="1">
      <c r="A35" s="296"/>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148"/>
      <c r="AE35" s="15"/>
    </row>
    <row r="36" spans="1:31" s="3" customFormat="1" ht="12" customHeight="1">
      <c r="A36" s="242"/>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148"/>
      <c r="AE36" s="15"/>
    </row>
    <row r="37" spans="1:31" s="3" customFormat="1" ht="12" customHeight="1">
      <c r="A37" s="151" t="s">
        <v>63</v>
      </c>
      <c r="B37" s="146"/>
      <c r="C37" s="146"/>
      <c r="D37" s="146"/>
      <c r="E37" s="146"/>
      <c r="F37" s="146"/>
      <c r="G37" s="146"/>
      <c r="H37" s="251"/>
      <c r="I37" s="251"/>
      <c r="J37" s="251"/>
      <c r="K37" s="251"/>
      <c r="L37" s="251"/>
      <c r="M37" s="251"/>
      <c r="N37" s="251"/>
      <c r="O37" s="251"/>
      <c r="P37" s="251"/>
      <c r="Q37" s="251"/>
      <c r="R37" s="251"/>
      <c r="S37" s="251"/>
      <c r="T37" s="251"/>
      <c r="U37" s="251"/>
      <c r="V37" s="251"/>
      <c r="W37" s="251"/>
      <c r="X37" s="251"/>
      <c r="Y37" s="251"/>
      <c r="Z37" s="251"/>
      <c r="AA37" s="251"/>
      <c r="AB37" s="251"/>
      <c r="AC37" s="251"/>
      <c r="AD37" s="148"/>
      <c r="AE37" s="15"/>
    </row>
    <row r="38" spans="1:31" s="3" customFormat="1" ht="12" customHeight="1">
      <c r="A38" s="239"/>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148"/>
      <c r="AE38" s="15"/>
    </row>
    <row r="39" spans="1:30" ht="12" customHeight="1">
      <c r="A39" s="146" t="s">
        <v>23</v>
      </c>
      <c r="B39" s="14"/>
      <c r="C39" s="14"/>
      <c r="D39" s="14"/>
      <c r="E39" s="14"/>
      <c r="F39" s="14"/>
      <c r="G39" s="14"/>
      <c r="H39" s="14"/>
      <c r="I39" s="14"/>
      <c r="J39" s="147"/>
      <c r="K39" s="239"/>
      <c r="L39" s="239"/>
      <c r="M39" s="239"/>
      <c r="N39" s="239"/>
      <c r="O39" s="239"/>
      <c r="P39" s="239"/>
      <c r="Q39" s="146" t="s">
        <v>24</v>
      </c>
      <c r="R39" s="159"/>
      <c r="S39" s="159"/>
      <c r="T39" s="159"/>
      <c r="U39" s="159"/>
      <c r="V39" s="159"/>
      <c r="W39" s="159"/>
      <c r="X39" s="239"/>
      <c r="Y39" s="239"/>
      <c r="Z39" s="239"/>
      <c r="AA39" s="239"/>
      <c r="AB39" s="239"/>
      <c r="AC39" s="239"/>
      <c r="AD39" s="168"/>
    </row>
    <row r="40" spans="1:31" s="3" customFormat="1" ht="12" customHeight="1">
      <c r="A40" s="147" t="s">
        <v>64</v>
      </c>
      <c r="B40" s="184"/>
      <c r="C40" s="184"/>
      <c r="D40" s="184"/>
      <c r="E40" s="184"/>
      <c r="F40" s="184"/>
      <c r="G40" s="184"/>
      <c r="H40" s="184"/>
      <c r="I40" s="184"/>
      <c r="J40" s="184"/>
      <c r="K40" s="184"/>
      <c r="L40" s="184"/>
      <c r="M40" s="184"/>
      <c r="N40" s="184"/>
      <c r="O40" s="184"/>
      <c r="P40" s="184"/>
      <c r="Q40" s="184"/>
      <c r="R40" s="184"/>
      <c r="S40" s="184"/>
      <c r="T40" s="184"/>
      <c r="U40" s="184"/>
      <c r="V40" s="267"/>
      <c r="W40" s="267"/>
      <c r="X40" s="267"/>
      <c r="Y40" s="267"/>
      <c r="Z40" s="267"/>
      <c r="AA40" s="267"/>
      <c r="AB40" s="267"/>
      <c r="AC40" s="267"/>
      <c r="AD40" s="148"/>
      <c r="AE40" s="15"/>
    </row>
    <row r="41" spans="1:31" s="3" customFormat="1" ht="12" customHeight="1">
      <c r="A41" s="251"/>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148"/>
      <c r="AE41" s="15"/>
    </row>
    <row r="42" spans="1:31" s="3" customFormat="1" ht="12" customHeight="1">
      <c r="A42" s="251"/>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148"/>
      <c r="AE42" s="15"/>
    </row>
    <row r="43" spans="1:31" s="3" customFormat="1" ht="12" customHeight="1">
      <c r="A43" s="146" t="s">
        <v>84</v>
      </c>
      <c r="B43" s="159"/>
      <c r="C43" s="159"/>
      <c r="D43" s="159"/>
      <c r="E43" s="159"/>
      <c r="F43" s="159"/>
      <c r="G43" s="159"/>
      <c r="H43" s="159"/>
      <c r="I43" s="159"/>
      <c r="J43" s="159"/>
      <c r="K43" s="159"/>
      <c r="L43" s="159"/>
      <c r="M43" s="159"/>
      <c r="N43" s="159"/>
      <c r="O43" s="159"/>
      <c r="P43" s="159"/>
      <c r="Q43" s="159"/>
      <c r="R43" s="159"/>
      <c r="S43" s="159"/>
      <c r="T43" s="251"/>
      <c r="U43" s="251"/>
      <c r="V43" s="251"/>
      <c r="W43" s="251"/>
      <c r="X43" s="251"/>
      <c r="Y43" s="251"/>
      <c r="Z43" s="251"/>
      <c r="AA43" s="251"/>
      <c r="AB43" s="251"/>
      <c r="AC43" s="251"/>
      <c r="AD43" s="148"/>
      <c r="AE43" s="15"/>
    </row>
    <row r="44" spans="1:31" s="3" customFormat="1" ht="12" customHeight="1">
      <c r="A44" s="239"/>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148"/>
      <c r="AE44" s="15"/>
    </row>
    <row r="45" spans="1:31" s="3" customFormat="1" ht="12" customHeight="1">
      <c r="A45" s="251"/>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148"/>
      <c r="AE45" s="15"/>
    </row>
    <row r="46" spans="1:31" s="3" customFormat="1" ht="12" customHeight="1">
      <c r="A46" s="151" t="s">
        <v>62</v>
      </c>
      <c r="B46" s="146"/>
      <c r="C46" s="146"/>
      <c r="D46" s="146"/>
      <c r="E46" s="146"/>
      <c r="F46" s="180"/>
      <c r="G46" s="146"/>
      <c r="H46" s="146"/>
      <c r="I46" s="146"/>
      <c r="J46" s="146"/>
      <c r="K46" s="146"/>
      <c r="L46" s="146"/>
      <c r="M46" s="146"/>
      <c r="N46" s="146"/>
      <c r="O46" s="180"/>
      <c r="P46" s="239"/>
      <c r="Q46" s="239"/>
      <c r="R46" s="239"/>
      <c r="S46" s="239"/>
      <c r="T46" s="239"/>
      <c r="U46" s="239"/>
      <c r="V46" s="239"/>
      <c r="W46" s="239"/>
      <c r="X46" s="239"/>
      <c r="Y46" s="239"/>
      <c r="Z46" s="239"/>
      <c r="AA46" s="239"/>
      <c r="AB46" s="239"/>
      <c r="AC46" s="239"/>
      <c r="AD46" s="148"/>
      <c r="AE46" s="15"/>
    </row>
    <row r="47" spans="1:31" s="3" customFormat="1" ht="12" customHeight="1">
      <c r="A47" s="239"/>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148"/>
      <c r="AE47" s="15"/>
    </row>
    <row r="48" spans="1:31" s="3" customFormat="1" ht="12" customHeight="1">
      <c r="A48" s="146" t="s">
        <v>85</v>
      </c>
      <c r="B48" s="183"/>
      <c r="C48" s="183"/>
      <c r="D48" s="183"/>
      <c r="E48" s="183"/>
      <c r="F48" s="183"/>
      <c r="G48" s="183"/>
      <c r="H48" s="183"/>
      <c r="I48" s="271"/>
      <c r="J48" s="242"/>
      <c r="K48" s="242"/>
      <c r="L48" s="242"/>
      <c r="M48" s="242"/>
      <c r="N48" s="242"/>
      <c r="O48" s="242"/>
      <c r="P48" s="146" t="s">
        <v>86</v>
      </c>
      <c r="Q48" s="146"/>
      <c r="R48" s="180"/>
      <c r="S48" s="146"/>
      <c r="T48" s="146"/>
      <c r="U48" s="146"/>
      <c r="V48" s="146"/>
      <c r="W48" s="146"/>
      <c r="X48" s="251"/>
      <c r="Y48" s="251"/>
      <c r="Z48" s="251"/>
      <c r="AA48" s="251"/>
      <c r="AB48" s="251"/>
      <c r="AC48" s="251"/>
      <c r="AD48" s="148"/>
      <c r="AE48" s="15"/>
    </row>
    <row r="49" spans="1:31" s="3" customFormat="1" ht="12" customHeight="1">
      <c r="A49" s="146" t="s">
        <v>88</v>
      </c>
      <c r="B49" s="146"/>
      <c r="C49" s="146"/>
      <c r="D49" s="146"/>
      <c r="E49" s="180"/>
      <c r="F49" s="146"/>
      <c r="G49" s="146"/>
      <c r="H49" s="146"/>
      <c r="I49" s="146"/>
      <c r="J49" s="146"/>
      <c r="K49" s="146"/>
      <c r="L49" s="146"/>
      <c r="M49" s="146"/>
      <c r="N49" s="159"/>
      <c r="O49" s="159"/>
      <c r="P49" s="146"/>
      <c r="Q49" s="180"/>
      <c r="R49" s="180"/>
      <c r="S49" s="180"/>
      <c r="T49" s="159"/>
      <c r="U49" s="159"/>
      <c r="V49" s="159"/>
      <c r="W49" s="159"/>
      <c r="X49" s="159"/>
      <c r="Y49" s="159"/>
      <c r="Z49" s="159"/>
      <c r="AA49" s="159"/>
      <c r="AB49" s="159"/>
      <c r="AC49" s="159"/>
      <c r="AD49" s="148"/>
      <c r="AE49" s="15"/>
    </row>
    <row r="50" spans="1:31" s="3" customFormat="1" ht="12" customHeight="1">
      <c r="A50" s="39" t="s">
        <v>75</v>
      </c>
      <c r="B50" s="250"/>
      <c r="C50" s="272"/>
      <c r="D50" s="273"/>
      <c r="E50" s="250"/>
      <c r="F50" s="272"/>
      <c r="G50" s="273"/>
      <c r="H50" s="39" t="s">
        <v>78</v>
      </c>
      <c r="I50" s="250"/>
      <c r="J50" s="272"/>
      <c r="K50" s="273"/>
      <c r="L50" s="250"/>
      <c r="M50" s="272"/>
      <c r="N50" s="273"/>
      <c r="O50" s="39">
        <v>7</v>
      </c>
      <c r="P50" s="250"/>
      <c r="Q50" s="272"/>
      <c r="R50" s="273"/>
      <c r="S50" s="250"/>
      <c r="T50" s="272"/>
      <c r="U50" s="273"/>
      <c r="V50" s="39">
        <v>10</v>
      </c>
      <c r="W50" s="250"/>
      <c r="X50" s="272"/>
      <c r="Y50" s="273"/>
      <c r="Z50" s="250"/>
      <c r="AA50" s="272"/>
      <c r="AB50" s="273"/>
      <c r="AC50" s="153"/>
      <c r="AD50" s="148"/>
      <c r="AE50" s="15"/>
    </row>
    <row r="51" spans="1:31" s="3" customFormat="1" ht="12" customHeight="1">
      <c r="A51" s="39" t="s">
        <v>76</v>
      </c>
      <c r="B51" s="250"/>
      <c r="C51" s="272"/>
      <c r="D51" s="273"/>
      <c r="E51" s="250"/>
      <c r="F51" s="272"/>
      <c r="G51" s="273"/>
      <c r="H51" s="39" t="s">
        <v>79</v>
      </c>
      <c r="I51" s="250"/>
      <c r="J51" s="272"/>
      <c r="K51" s="273"/>
      <c r="L51" s="250"/>
      <c r="M51" s="272"/>
      <c r="N51" s="273"/>
      <c r="O51" s="39">
        <v>8</v>
      </c>
      <c r="P51" s="250"/>
      <c r="Q51" s="272"/>
      <c r="R51" s="273"/>
      <c r="S51" s="250"/>
      <c r="T51" s="272"/>
      <c r="U51" s="273"/>
      <c r="V51" s="39">
        <v>11</v>
      </c>
      <c r="W51" s="250"/>
      <c r="X51" s="272"/>
      <c r="Y51" s="273"/>
      <c r="Z51" s="250"/>
      <c r="AA51" s="272"/>
      <c r="AB51" s="273"/>
      <c r="AC51" s="153"/>
      <c r="AD51" s="148"/>
      <c r="AE51" s="15"/>
    </row>
    <row r="52" spans="1:31" s="3" customFormat="1" ht="12" customHeight="1">
      <c r="A52" s="40" t="s">
        <v>77</v>
      </c>
      <c r="B52" s="250"/>
      <c r="C52" s="272"/>
      <c r="D52" s="273"/>
      <c r="E52" s="250"/>
      <c r="F52" s="272"/>
      <c r="G52" s="273"/>
      <c r="H52" s="39">
        <v>6</v>
      </c>
      <c r="I52" s="250"/>
      <c r="J52" s="272"/>
      <c r="K52" s="273"/>
      <c r="L52" s="250"/>
      <c r="M52" s="272"/>
      <c r="N52" s="273"/>
      <c r="O52" s="39">
        <v>9</v>
      </c>
      <c r="P52" s="250"/>
      <c r="Q52" s="272"/>
      <c r="R52" s="273"/>
      <c r="S52" s="250"/>
      <c r="T52" s="272"/>
      <c r="U52" s="273"/>
      <c r="V52" s="39">
        <v>12</v>
      </c>
      <c r="W52" s="250"/>
      <c r="X52" s="272"/>
      <c r="Y52" s="273"/>
      <c r="Z52" s="250"/>
      <c r="AA52" s="272"/>
      <c r="AB52" s="273"/>
      <c r="AC52" s="153"/>
      <c r="AD52" s="148"/>
      <c r="AE52" s="15"/>
    </row>
    <row r="53" spans="1:31" s="3" customFormat="1" ht="12" customHeight="1">
      <c r="A53" s="253" t="s">
        <v>87</v>
      </c>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148"/>
      <c r="AE53" s="15"/>
    </row>
    <row r="54" spans="1:31" s="3" customFormat="1" ht="12" customHeight="1">
      <c r="A54" s="39"/>
      <c r="B54" s="274" t="s">
        <v>82</v>
      </c>
      <c r="C54" s="275"/>
      <c r="D54" s="275"/>
      <c r="E54" s="275"/>
      <c r="F54" s="275"/>
      <c r="G54" s="275"/>
      <c r="H54" s="275"/>
      <c r="I54" s="275"/>
      <c r="J54" s="276"/>
      <c r="K54" s="274" t="s">
        <v>83</v>
      </c>
      <c r="L54" s="275"/>
      <c r="M54" s="275"/>
      <c r="N54" s="275"/>
      <c r="O54" s="276"/>
      <c r="P54" s="44"/>
      <c r="Q54" s="274" t="s">
        <v>82</v>
      </c>
      <c r="R54" s="275"/>
      <c r="S54" s="275"/>
      <c r="T54" s="275"/>
      <c r="U54" s="275"/>
      <c r="V54" s="275"/>
      <c r="W54" s="275"/>
      <c r="X54" s="275"/>
      <c r="Y54" s="276"/>
      <c r="Z54" s="274" t="s">
        <v>83</v>
      </c>
      <c r="AA54" s="275"/>
      <c r="AB54" s="275"/>
      <c r="AC54" s="276"/>
      <c r="AD54" s="148"/>
      <c r="AE54" s="15"/>
    </row>
    <row r="55" spans="1:31" s="3" customFormat="1" ht="12" customHeight="1">
      <c r="A55" s="39" t="s">
        <v>75</v>
      </c>
      <c r="B55" s="262"/>
      <c r="C55" s="263"/>
      <c r="D55" s="263"/>
      <c r="E55" s="263"/>
      <c r="F55" s="263"/>
      <c r="G55" s="263"/>
      <c r="H55" s="263"/>
      <c r="I55" s="263"/>
      <c r="J55" s="264"/>
      <c r="K55" s="250"/>
      <c r="L55" s="251"/>
      <c r="M55" s="251"/>
      <c r="N55" s="251"/>
      <c r="O55" s="252"/>
      <c r="P55" s="39" t="s">
        <v>77</v>
      </c>
      <c r="Q55" s="262"/>
      <c r="R55" s="263"/>
      <c r="S55" s="263"/>
      <c r="T55" s="263"/>
      <c r="U55" s="263"/>
      <c r="V55" s="263"/>
      <c r="W55" s="263"/>
      <c r="X55" s="263"/>
      <c r="Y55" s="264"/>
      <c r="Z55" s="250"/>
      <c r="AA55" s="251"/>
      <c r="AB55" s="251"/>
      <c r="AC55" s="252"/>
      <c r="AD55" s="148"/>
      <c r="AE55" s="15"/>
    </row>
    <row r="56" spans="1:31" s="3" customFormat="1" ht="12" customHeight="1">
      <c r="A56" s="39" t="s">
        <v>76</v>
      </c>
      <c r="B56" s="262"/>
      <c r="C56" s="263"/>
      <c r="D56" s="263"/>
      <c r="E56" s="263"/>
      <c r="F56" s="263"/>
      <c r="G56" s="263"/>
      <c r="H56" s="263"/>
      <c r="I56" s="263"/>
      <c r="J56" s="264"/>
      <c r="K56" s="250"/>
      <c r="L56" s="251"/>
      <c r="M56" s="251"/>
      <c r="N56" s="251"/>
      <c r="O56" s="252"/>
      <c r="P56" s="39" t="s">
        <v>78</v>
      </c>
      <c r="Q56" s="262"/>
      <c r="R56" s="263"/>
      <c r="S56" s="263"/>
      <c r="T56" s="263"/>
      <c r="U56" s="263"/>
      <c r="V56" s="263"/>
      <c r="W56" s="263"/>
      <c r="X56" s="263"/>
      <c r="Y56" s="264"/>
      <c r="Z56" s="250"/>
      <c r="AA56" s="251"/>
      <c r="AB56" s="251"/>
      <c r="AC56" s="252"/>
      <c r="AD56" s="148"/>
      <c r="AE56" s="15"/>
    </row>
    <row r="57" spans="1:31" s="21" customFormat="1" ht="12" customHeight="1">
      <c r="A57" s="151" t="s">
        <v>96</v>
      </c>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8"/>
    </row>
    <row r="58" spans="1:31" s="21" customFormat="1" ht="12" customHeight="1">
      <c r="A58" s="151" t="s">
        <v>98</v>
      </c>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8"/>
    </row>
    <row r="59" spans="1:52" s="32" customFormat="1" ht="32.25" customHeight="1">
      <c r="A59" s="265" t="s">
        <v>89</v>
      </c>
      <c r="B59" s="414"/>
      <c r="C59" s="414"/>
      <c r="D59" s="414"/>
      <c r="E59" s="414"/>
      <c r="F59" s="415"/>
      <c r="G59" s="415"/>
      <c r="H59" s="416" t="s">
        <v>92</v>
      </c>
      <c r="I59" s="417"/>
      <c r="J59" s="417"/>
      <c r="K59" s="417"/>
      <c r="L59" s="417"/>
      <c r="M59" s="417"/>
      <c r="N59" s="265" t="s">
        <v>97</v>
      </c>
      <c r="O59" s="415"/>
      <c r="P59" s="415"/>
      <c r="Q59" s="415"/>
      <c r="R59" s="265" t="s">
        <v>90</v>
      </c>
      <c r="S59" s="415"/>
      <c r="T59" s="415"/>
      <c r="U59" s="415"/>
      <c r="V59" s="277" t="s">
        <v>91</v>
      </c>
      <c r="W59" s="418"/>
      <c r="X59" s="418"/>
      <c r="Y59" s="418"/>
      <c r="Z59" s="419" t="s">
        <v>152</v>
      </c>
      <c r="AA59" s="414"/>
      <c r="AB59" s="414"/>
      <c r="AC59" s="414"/>
      <c r="AD59" s="169"/>
      <c r="AE59" s="33"/>
      <c r="AJ59" s="133"/>
      <c r="AK59" s="133"/>
      <c r="AL59" s="133"/>
      <c r="AM59" s="133"/>
      <c r="AN59" s="133"/>
      <c r="AO59" s="133"/>
      <c r="AP59" s="133"/>
      <c r="AQ59" s="133"/>
      <c r="AR59" s="133"/>
      <c r="AS59" s="133"/>
      <c r="AT59" s="133"/>
      <c r="AU59" s="133"/>
      <c r="AV59" s="133"/>
      <c r="AW59" s="133"/>
      <c r="AX59" s="133"/>
      <c r="AY59" s="133"/>
      <c r="AZ59" s="133"/>
    </row>
    <row r="60" spans="1:52" ht="12" customHeight="1">
      <c r="A60" s="420"/>
      <c r="B60" s="410"/>
      <c r="C60" s="410"/>
      <c r="D60" s="410"/>
      <c r="E60" s="410"/>
      <c r="F60" s="410"/>
      <c r="G60" s="411"/>
      <c r="H60" s="409"/>
      <c r="I60" s="410"/>
      <c r="J60" s="410"/>
      <c r="K60" s="410"/>
      <c r="L60" s="410"/>
      <c r="M60" s="411"/>
      <c r="N60" s="409"/>
      <c r="O60" s="410"/>
      <c r="P60" s="410"/>
      <c r="Q60" s="411"/>
      <c r="R60" s="409"/>
      <c r="S60" s="410"/>
      <c r="T60" s="410"/>
      <c r="U60" s="411"/>
      <c r="V60" s="409"/>
      <c r="W60" s="410"/>
      <c r="X60" s="410"/>
      <c r="Y60" s="411"/>
      <c r="Z60" s="409"/>
      <c r="AA60" s="410"/>
      <c r="AB60" s="410"/>
      <c r="AC60" s="411"/>
      <c r="AD60" s="168"/>
      <c r="AJ60" s="284"/>
      <c r="AK60" s="285"/>
      <c r="AL60" s="285"/>
      <c r="AM60" s="285"/>
      <c r="AN60" s="285"/>
      <c r="AO60" s="286"/>
      <c r="AP60" s="286"/>
      <c r="AQ60" s="286"/>
      <c r="AR60" s="279"/>
      <c r="AS60" s="280"/>
      <c r="AT60" s="280"/>
      <c r="AU60" s="280"/>
      <c r="AV60" s="280"/>
      <c r="AW60" s="134"/>
      <c r="AX60" s="3"/>
      <c r="AY60" s="3"/>
      <c r="AZ60" s="3"/>
    </row>
    <row r="61" spans="1:52" ht="12" customHeight="1">
      <c r="A61" s="412"/>
      <c r="B61" s="410"/>
      <c r="C61" s="410"/>
      <c r="D61" s="410"/>
      <c r="E61" s="410"/>
      <c r="F61" s="410"/>
      <c r="G61" s="411"/>
      <c r="H61" s="409"/>
      <c r="I61" s="410"/>
      <c r="J61" s="410"/>
      <c r="K61" s="410"/>
      <c r="L61" s="410"/>
      <c r="M61" s="411"/>
      <c r="N61" s="409"/>
      <c r="O61" s="410"/>
      <c r="P61" s="410"/>
      <c r="Q61" s="411"/>
      <c r="R61" s="409"/>
      <c r="S61" s="410"/>
      <c r="T61" s="410"/>
      <c r="U61" s="411"/>
      <c r="V61" s="409"/>
      <c r="W61" s="410"/>
      <c r="X61" s="410"/>
      <c r="Y61" s="411"/>
      <c r="Z61" s="409"/>
      <c r="AA61" s="410"/>
      <c r="AB61" s="410"/>
      <c r="AC61" s="411"/>
      <c r="AD61" s="168"/>
      <c r="AJ61" s="3"/>
      <c r="AK61" s="3"/>
      <c r="AL61" s="3"/>
      <c r="AM61" s="3"/>
      <c r="AN61" s="3"/>
      <c r="AO61" s="3"/>
      <c r="AP61" s="3"/>
      <c r="AQ61" s="3"/>
      <c r="AR61" s="3"/>
      <c r="AS61" s="3"/>
      <c r="AT61" s="3"/>
      <c r="AU61" s="3"/>
      <c r="AV61" s="3"/>
      <c r="AW61" s="3"/>
      <c r="AX61" s="3"/>
      <c r="AY61" s="3"/>
      <c r="AZ61" s="3"/>
    </row>
    <row r="62" spans="1:52" ht="12" customHeight="1">
      <c r="A62" s="412"/>
      <c r="B62" s="410"/>
      <c r="C62" s="410"/>
      <c r="D62" s="410"/>
      <c r="E62" s="410"/>
      <c r="F62" s="410"/>
      <c r="G62" s="411"/>
      <c r="H62" s="409"/>
      <c r="I62" s="410"/>
      <c r="J62" s="410"/>
      <c r="K62" s="410"/>
      <c r="L62" s="410"/>
      <c r="M62" s="411"/>
      <c r="N62" s="409"/>
      <c r="O62" s="410"/>
      <c r="P62" s="410"/>
      <c r="Q62" s="411"/>
      <c r="R62" s="409"/>
      <c r="S62" s="410"/>
      <c r="T62" s="410"/>
      <c r="U62" s="411"/>
      <c r="V62" s="409"/>
      <c r="W62" s="410"/>
      <c r="X62" s="410"/>
      <c r="Y62" s="411"/>
      <c r="Z62" s="409"/>
      <c r="AA62" s="410"/>
      <c r="AB62" s="410"/>
      <c r="AC62" s="411"/>
      <c r="AD62" s="168"/>
      <c r="AJ62" s="3"/>
      <c r="AK62" s="3"/>
      <c r="AL62" s="3"/>
      <c r="AM62" s="3"/>
      <c r="AN62" s="3"/>
      <c r="AO62" s="3"/>
      <c r="AP62" s="3"/>
      <c r="AQ62" s="3"/>
      <c r="AR62" s="3"/>
      <c r="AS62" s="3"/>
      <c r="AT62" s="3"/>
      <c r="AU62" s="3"/>
      <c r="AV62" s="3"/>
      <c r="AW62" s="3"/>
      <c r="AX62" s="3"/>
      <c r="AY62" s="3"/>
      <c r="AZ62" s="3"/>
    </row>
    <row r="63" spans="1:31" s="3" customFormat="1" ht="12" customHeight="1">
      <c r="A63" s="260"/>
      <c r="B63" s="408"/>
      <c r="C63" s="408"/>
      <c r="D63" s="408"/>
      <c r="E63" s="408"/>
      <c r="F63" s="408"/>
      <c r="G63" s="408"/>
      <c r="H63" s="407"/>
      <c r="I63" s="408"/>
      <c r="J63" s="408"/>
      <c r="K63" s="408"/>
      <c r="L63" s="408"/>
      <c r="M63" s="408"/>
      <c r="N63" s="407"/>
      <c r="O63" s="408"/>
      <c r="P63" s="408"/>
      <c r="Q63" s="408"/>
      <c r="R63" s="407"/>
      <c r="S63" s="408"/>
      <c r="T63" s="408"/>
      <c r="U63" s="408"/>
      <c r="V63" s="409"/>
      <c r="W63" s="410"/>
      <c r="X63" s="410"/>
      <c r="Y63" s="411"/>
      <c r="Z63" s="409"/>
      <c r="AA63" s="410"/>
      <c r="AB63" s="410"/>
      <c r="AC63" s="411"/>
      <c r="AD63" s="148"/>
      <c r="AE63" s="15"/>
    </row>
    <row r="64" spans="1:31" s="3" customFormat="1" ht="12" customHeight="1">
      <c r="A64" s="154"/>
      <c r="B64" s="154"/>
      <c r="C64" s="154"/>
      <c r="D64" s="154"/>
      <c r="E64" s="154"/>
      <c r="F64" s="155"/>
      <c r="G64" s="155"/>
      <c r="H64" s="156"/>
      <c r="I64" s="157"/>
      <c r="J64" s="157"/>
      <c r="K64" s="157"/>
      <c r="L64" s="157"/>
      <c r="M64" s="157"/>
      <c r="N64" s="157"/>
      <c r="O64" s="157"/>
      <c r="P64" s="158"/>
      <c r="Q64" s="158"/>
      <c r="R64" s="258" t="s">
        <v>93</v>
      </c>
      <c r="S64" s="406"/>
      <c r="T64" s="406"/>
      <c r="U64" s="406"/>
      <c r="V64" s="407"/>
      <c r="W64" s="408"/>
      <c r="X64" s="408"/>
      <c r="Y64" s="408"/>
      <c r="Z64" s="407"/>
      <c r="AA64" s="408"/>
      <c r="AB64" s="408"/>
      <c r="AC64" s="408"/>
      <c r="AD64" s="148"/>
      <c r="AE64" s="15"/>
    </row>
    <row r="65" spans="1:31" s="3" customFormat="1" ht="12" customHeight="1">
      <c r="A65" s="289" t="s">
        <v>153</v>
      </c>
      <c r="B65" s="413"/>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148"/>
      <c r="AE65" s="15"/>
    </row>
    <row r="66" spans="1:52" s="21" customFormat="1" ht="12" customHeight="1">
      <c r="A66" s="151" t="s">
        <v>154</v>
      </c>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51"/>
      <c r="AE66" s="18"/>
      <c r="AJ66" s="27"/>
      <c r="AK66" s="27"/>
      <c r="AL66" s="27"/>
      <c r="AM66" s="27"/>
      <c r="AN66" s="27"/>
      <c r="AO66" s="27"/>
      <c r="AP66" s="27"/>
      <c r="AQ66" s="27"/>
      <c r="AR66" s="27"/>
      <c r="AS66" s="27"/>
      <c r="AT66" s="27"/>
      <c r="AU66" s="27"/>
      <c r="AV66" s="27"/>
      <c r="AW66" s="27"/>
      <c r="AX66" s="27"/>
      <c r="AY66" s="27"/>
      <c r="AZ66" s="27"/>
    </row>
    <row r="67" spans="1:31" s="3" customFormat="1" ht="32.25" customHeight="1">
      <c r="A67" s="265" t="s">
        <v>89</v>
      </c>
      <c r="B67" s="414"/>
      <c r="C67" s="414"/>
      <c r="D67" s="414"/>
      <c r="E67" s="414"/>
      <c r="F67" s="415"/>
      <c r="G67" s="415"/>
      <c r="H67" s="416" t="s">
        <v>92</v>
      </c>
      <c r="I67" s="417"/>
      <c r="J67" s="417"/>
      <c r="K67" s="417"/>
      <c r="L67" s="417"/>
      <c r="M67" s="417"/>
      <c r="N67" s="265" t="s">
        <v>97</v>
      </c>
      <c r="O67" s="415"/>
      <c r="P67" s="415"/>
      <c r="Q67" s="415"/>
      <c r="R67" s="265" t="s">
        <v>90</v>
      </c>
      <c r="S67" s="415"/>
      <c r="T67" s="415"/>
      <c r="U67" s="415"/>
      <c r="V67" s="277" t="s">
        <v>91</v>
      </c>
      <c r="W67" s="418"/>
      <c r="X67" s="418"/>
      <c r="Y67" s="418"/>
      <c r="Z67" s="419" t="s">
        <v>152</v>
      </c>
      <c r="AA67" s="414"/>
      <c r="AB67" s="414"/>
      <c r="AC67" s="414"/>
      <c r="AD67" s="148"/>
      <c r="AE67" s="15"/>
    </row>
    <row r="68" spans="1:31" s="3" customFormat="1" ht="13.5" customHeight="1">
      <c r="A68" s="420"/>
      <c r="B68" s="410"/>
      <c r="C68" s="410"/>
      <c r="D68" s="410"/>
      <c r="E68" s="410"/>
      <c r="F68" s="410"/>
      <c r="G68" s="411"/>
      <c r="H68" s="409"/>
      <c r="I68" s="410"/>
      <c r="J68" s="410"/>
      <c r="K68" s="410"/>
      <c r="L68" s="410"/>
      <c r="M68" s="411"/>
      <c r="N68" s="409"/>
      <c r="O68" s="410"/>
      <c r="P68" s="410"/>
      <c r="Q68" s="411"/>
      <c r="R68" s="409"/>
      <c r="S68" s="410"/>
      <c r="T68" s="410"/>
      <c r="U68" s="411"/>
      <c r="V68" s="409"/>
      <c r="W68" s="410"/>
      <c r="X68" s="410"/>
      <c r="Y68" s="411"/>
      <c r="Z68" s="409"/>
      <c r="AA68" s="410"/>
      <c r="AB68" s="410"/>
      <c r="AC68" s="411"/>
      <c r="AD68" s="148"/>
      <c r="AE68" s="15"/>
    </row>
    <row r="69" spans="1:31" s="3" customFormat="1" ht="13.5" customHeight="1">
      <c r="A69" s="412"/>
      <c r="B69" s="410"/>
      <c r="C69" s="410"/>
      <c r="D69" s="410"/>
      <c r="E69" s="410"/>
      <c r="F69" s="410"/>
      <c r="G69" s="411"/>
      <c r="H69" s="409"/>
      <c r="I69" s="410"/>
      <c r="J69" s="410"/>
      <c r="K69" s="410"/>
      <c r="L69" s="410"/>
      <c r="M69" s="411"/>
      <c r="N69" s="409"/>
      <c r="O69" s="410"/>
      <c r="P69" s="410"/>
      <c r="Q69" s="411"/>
      <c r="R69" s="409"/>
      <c r="S69" s="410"/>
      <c r="T69" s="410"/>
      <c r="U69" s="411"/>
      <c r="V69" s="409"/>
      <c r="W69" s="410"/>
      <c r="X69" s="410"/>
      <c r="Y69" s="411"/>
      <c r="Z69" s="409"/>
      <c r="AA69" s="410"/>
      <c r="AB69" s="410"/>
      <c r="AC69" s="411"/>
      <c r="AD69" s="148"/>
      <c r="AE69" s="15"/>
    </row>
    <row r="70" spans="1:31" s="3" customFormat="1" ht="13.5" customHeight="1">
      <c r="A70" s="412"/>
      <c r="B70" s="410"/>
      <c r="C70" s="410"/>
      <c r="D70" s="410"/>
      <c r="E70" s="410"/>
      <c r="F70" s="410"/>
      <c r="G70" s="411"/>
      <c r="H70" s="409"/>
      <c r="I70" s="410"/>
      <c r="J70" s="410"/>
      <c r="K70" s="410"/>
      <c r="L70" s="410"/>
      <c r="M70" s="411"/>
      <c r="N70" s="409"/>
      <c r="O70" s="410"/>
      <c r="P70" s="410"/>
      <c r="Q70" s="411"/>
      <c r="R70" s="409"/>
      <c r="S70" s="410"/>
      <c r="T70" s="410"/>
      <c r="U70" s="411"/>
      <c r="V70" s="409"/>
      <c r="W70" s="410"/>
      <c r="X70" s="410"/>
      <c r="Y70" s="411"/>
      <c r="Z70" s="409"/>
      <c r="AA70" s="410"/>
      <c r="AB70" s="410"/>
      <c r="AC70" s="411"/>
      <c r="AD70" s="148"/>
      <c r="AE70" s="15"/>
    </row>
    <row r="71" spans="1:31" s="3" customFormat="1" ht="13.5" customHeight="1">
      <c r="A71" s="260"/>
      <c r="B71" s="408"/>
      <c r="C71" s="408"/>
      <c r="D71" s="408"/>
      <c r="E71" s="408"/>
      <c r="F71" s="408"/>
      <c r="G71" s="408"/>
      <c r="H71" s="407"/>
      <c r="I71" s="408"/>
      <c r="J71" s="408"/>
      <c r="K71" s="408"/>
      <c r="L71" s="408"/>
      <c r="M71" s="408"/>
      <c r="N71" s="407"/>
      <c r="O71" s="408"/>
      <c r="P71" s="408"/>
      <c r="Q71" s="408"/>
      <c r="R71" s="407"/>
      <c r="S71" s="408"/>
      <c r="T71" s="408"/>
      <c r="U71" s="408"/>
      <c r="V71" s="409"/>
      <c r="W71" s="410"/>
      <c r="X71" s="410"/>
      <c r="Y71" s="411"/>
      <c r="Z71" s="409"/>
      <c r="AA71" s="410"/>
      <c r="AB71" s="410"/>
      <c r="AC71" s="411"/>
      <c r="AD71" s="148"/>
      <c r="AE71" s="15"/>
    </row>
    <row r="72" spans="1:31" s="3" customFormat="1" ht="13.5" customHeight="1">
      <c r="A72" s="154"/>
      <c r="B72" s="154"/>
      <c r="C72" s="154"/>
      <c r="D72" s="154"/>
      <c r="E72" s="154"/>
      <c r="F72" s="155"/>
      <c r="G72" s="155"/>
      <c r="H72" s="156"/>
      <c r="I72" s="157"/>
      <c r="J72" s="157"/>
      <c r="K72" s="157"/>
      <c r="L72" s="157"/>
      <c r="M72" s="157"/>
      <c r="N72" s="157"/>
      <c r="O72" s="157"/>
      <c r="P72" s="158"/>
      <c r="Q72" s="158"/>
      <c r="R72" s="258" t="s">
        <v>93</v>
      </c>
      <c r="S72" s="406"/>
      <c r="T72" s="406"/>
      <c r="U72" s="406"/>
      <c r="V72" s="407"/>
      <c r="W72" s="408"/>
      <c r="X72" s="408"/>
      <c r="Y72" s="408"/>
      <c r="Z72" s="409"/>
      <c r="AA72" s="410"/>
      <c r="AB72" s="410"/>
      <c r="AC72" s="411"/>
      <c r="AD72" s="148"/>
      <c r="AE72" s="15"/>
    </row>
    <row r="73" spans="1:30" ht="13.5" customHeight="1">
      <c r="A73" s="253" t="s">
        <v>80</v>
      </c>
      <c r="B73" s="287"/>
      <c r="C73" s="287"/>
      <c r="D73" s="287"/>
      <c r="E73" s="287"/>
      <c r="F73" s="287"/>
      <c r="G73" s="287"/>
      <c r="H73" s="287"/>
      <c r="I73" s="287"/>
      <c r="J73" s="287"/>
      <c r="K73" s="287"/>
      <c r="L73" s="287"/>
      <c r="M73" s="287"/>
      <c r="N73" s="287"/>
      <c r="O73" s="287"/>
      <c r="P73" s="287"/>
      <c r="Q73" s="287"/>
      <c r="R73" s="288"/>
      <c r="S73" s="288"/>
      <c r="T73" s="288"/>
      <c r="U73" s="288"/>
      <c r="V73" s="288"/>
      <c r="W73" s="288"/>
      <c r="X73" s="288"/>
      <c r="Y73" s="288"/>
      <c r="Z73" s="288"/>
      <c r="AA73" s="288"/>
      <c r="AB73" s="288"/>
      <c r="AC73" s="288"/>
      <c r="AD73" s="168"/>
    </row>
    <row r="74" spans="1:30" ht="13.5" customHeight="1">
      <c r="A74" s="267" t="s">
        <v>81</v>
      </c>
      <c r="B74" s="293"/>
      <c r="C74" s="293"/>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168"/>
    </row>
    <row r="75" spans="1:30" ht="13.5" customHeight="1">
      <c r="A75" s="251"/>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168"/>
    </row>
    <row r="76" spans="1:30" ht="13.5" customHeight="1">
      <c r="A76" s="295"/>
      <c r="B76" s="294"/>
      <c r="C76" s="294"/>
      <c r="D76" s="294"/>
      <c r="E76" s="294"/>
      <c r="F76" s="294"/>
      <c r="G76" s="294"/>
      <c r="H76" s="294"/>
      <c r="I76" s="294"/>
      <c r="J76" s="294"/>
      <c r="K76" s="294"/>
      <c r="L76" s="294"/>
      <c r="M76" s="294"/>
      <c r="N76" s="294"/>
      <c r="O76" s="294"/>
      <c r="P76" s="294"/>
      <c r="Q76" s="294"/>
      <c r="R76" s="294"/>
      <c r="S76" s="294"/>
      <c r="T76" s="294"/>
      <c r="U76" s="294"/>
      <c r="V76" s="294"/>
      <c r="W76" s="294"/>
      <c r="X76" s="294"/>
      <c r="Y76" s="294"/>
      <c r="Z76" s="294"/>
      <c r="AA76" s="294"/>
      <c r="AB76" s="294"/>
      <c r="AC76" s="294"/>
      <c r="AD76" s="168"/>
    </row>
    <row r="77" spans="1:30" ht="13.5" customHeight="1">
      <c r="A77" s="146" t="s">
        <v>94</v>
      </c>
      <c r="B77" s="146"/>
      <c r="C77" s="146"/>
      <c r="D77" s="146"/>
      <c r="E77" s="146"/>
      <c r="F77" s="148"/>
      <c r="G77" s="146"/>
      <c r="H77" s="146"/>
      <c r="I77" s="146"/>
      <c r="J77" s="152"/>
      <c r="K77" s="152"/>
      <c r="L77" s="161"/>
      <c r="M77" s="283"/>
      <c r="N77" s="283"/>
      <c r="O77" s="146" t="s">
        <v>95</v>
      </c>
      <c r="P77" s="148"/>
      <c r="Q77" s="148"/>
      <c r="R77" s="148"/>
      <c r="S77" s="148"/>
      <c r="T77" s="148"/>
      <c r="U77" s="148"/>
      <c r="V77" s="148"/>
      <c r="W77" s="148"/>
      <c r="X77" s="148"/>
      <c r="Y77" s="162"/>
      <c r="Z77" s="154"/>
      <c r="AA77" s="281"/>
      <c r="AB77" s="281"/>
      <c r="AC77" s="281"/>
      <c r="AD77" s="168"/>
    </row>
    <row r="78" spans="1:30" ht="13.5" customHeight="1">
      <c r="A78" s="146" t="s">
        <v>101</v>
      </c>
      <c r="B78" s="146"/>
      <c r="C78" s="146"/>
      <c r="D78" s="146"/>
      <c r="E78" s="146"/>
      <c r="F78" s="148"/>
      <c r="G78" s="146"/>
      <c r="H78" s="146"/>
      <c r="I78" s="239"/>
      <c r="J78" s="281"/>
      <c r="K78" s="281"/>
      <c r="L78" s="281"/>
      <c r="M78" s="281"/>
      <c r="N78" s="281"/>
      <c r="O78" s="281"/>
      <c r="P78" s="281"/>
      <c r="Q78" s="281"/>
      <c r="R78" s="281"/>
      <c r="S78" s="281"/>
      <c r="T78" s="281"/>
      <c r="U78" s="281"/>
      <c r="V78" s="281"/>
      <c r="W78" s="281"/>
      <c r="X78" s="281"/>
      <c r="Y78" s="281"/>
      <c r="Z78" s="281"/>
      <c r="AA78" s="281"/>
      <c r="AB78" s="281"/>
      <c r="AC78" s="281"/>
      <c r="AD78" s="168"/>
    </row>
    <row r="79" spans="1:30" ht="13.5" customHeight="1">
      <c r="A79" s="282"/>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168"/>
    </row>
    <row r="80" spans="1:31" s="198" customFormat="1" ht="13.5" customHeight="1">
      <c r="A80" s="247" t="s">
        <v>250</v>
      </c>
      <c r="B80" s="247"/>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196"/>
      <c r="AE80" s="197"/>
    </row>
    <row r="81" spans="1:31" s="198" customFormat="1" ht="13.5" customHeight="1">
      <c r="A81" s="248"/>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6"/>
      <c r="AB81" s="246"/>
      <c r="AC81" s="246"/>
      <c r="AD81" s="196"/>
      <c r="AE81" s="197"/>
    </row>
    <row r="82" spans="1:31" s="198" customFormat="1" ht="13.5" customHeight="1">
      <c r="A82" s="247" t="s">
        <v>253</v>
      </c>
      <c r="B82" s="247"/>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c r="AA82" s="249"/>
      <c r="AB82" s="249"/>
      <c r="AC82" s="249"/>
      <c r="AD82" s="196"/>
      <c r="AE82" s="197"/>
    </row>
    <row r="83" spans="1:31" s="198" customFormat="1" ht="13.5" customHeight="1">
      <c r="A83" s="248"/>
      <c r="B83" s="248"/>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46"/>
      <c r="AB83" s="246"/>
      <c r="AC83" s="246"/>
      <c r="AD83" s="196"/>
      <c r="AE83" s="197"/>
    </row>
    <row r="84" spans="1:31" s="198" customFormat="1" ht="13.5" customHeight="1">
      <c r="A84" s="247" t="s">
        <v>252</v>
      </c>
      <c r="B84" s="247"/>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9"/>
      <c r="AB84" s="249"/>
      <c r="AC84" s="249"/>
      <c r="AD84" s="196"/>
      <c r="AE84" s="197"/>
    </row>
    <row r="85" spans="1:31" s="198" customFormat="1" ht="13.5" customHeight="1">
      <c r="A85" s="245"/>
      <c r="B85" s="246"/>
      <c r="C85" s="246"/>
      <c r="D85" s="246"/>
      <c r="E85" s="246"/>
      <c r="F85" s="246"/>
      <c r="G85" s="246"/>
      <c r="H85" s="246"/>
      <c r="I85" s="246"/>
      <c r="J85" s="246"/>
      <c r="K85" s="246"/>
      <c r="L85" s="246"/>
      <c r="M85" s="246"/>
      <c r="N85" s="246"/>
      <c r="O85" s="246"/>
      <c r="P85" s="246"/>
      <c r="Q85" s="246"/>
      <c r="R85" s="246"/>
      <c r="S85" s="246"/>
      <c r="T85" s="246"/>
      <c r="U85" s="246"/>
      <c r="V85" s="246"/>
      <c r="W85" s="246"/>
      <c r="X85" s="246"/>
      <c r="Y85" s="246"/>
      <c r="Z85" s="246"/>
      <c r="AA85" s="246"/>
      <c r="AB85" s="246"/>
      <c r="AC85" s="246"/>
      <c r="AD85" s="196"/>
      <c r="AE85" s="197"/>
    </row>
    <row r="86" spans="1:29" ht="12" customHeight="1">
      <c r="A86" s="132" t="s">
        <v>102</v>
      </c>
      <c r="AB86" s="135"/>
      <c r="AC86" s="135"/>
    </row>
    <row r="87" spans="1:29" ht="12" customHeight="1">
      <c r="A87" s="47" t="s">
        <v>103</v>
      </c>
      <c r="AB87" s="135"/>
      <c r="AC87" s="135"/>
    </row>
    <row r="88" spans="1:29" ht="12" customHeight="1">
      <c r="A88" s="47" t="s">
        <v>99</v>
      </c>
      <c r="AB88" s="135"/>
      <c r="AC88" s="135"/>
    </row>
    <row r="89" spans="1:29" ht="12" customHeight="1">
      <c r="A89" s="47" t="s">
        <v>65</v>
      </c>
      <c r="AB89" s="135"/>
      <c r="AC89" s="135"/>
    </row>
    <row r="90" spans="1:14" ht="13.5" customHeight="1">
      <c r="A90" s="140" t="s">
        <v>25</v>
      </c>
      <c r="B90" s="136"/>
      <c r="C90" s="136"/>
      <c r="D90" s="136"/>
      <c r="E90" s="136"/>
      <c r="F90" s="136"/>
      <c r="G90" s="136"/>
      <c r="H90" s="136"/>
      <c r="I90" s="8"/>
      <c r="J90" s="136"/>
      <c r="K90" s="136"/>
      <c r="L90" s="8"/>
      <c r="M90" s="8"/>
      <c r="N90" s="8"/>
    </row>
    <row r="91" spans="1:14" ht="12.75" customHeight="1">
      <c r="A91" s="136" t="s">
        <v>100</v>
      </c>
      <c r="B91" s="136"/>
      <c r="C91" s="136"/>
      <c r="D91" s="136"/>
      <c r="E91" s="136"/>
      <c r="F91" s="136"/>
      <c r="G91" s="136"/>
      <c r="H91" s="136"/>
      <c r="I91" s="8"/>
      <c r="J91" s="142"/>
      <c r="K91" s="136"/>
      <c r="L91" s="8"/>
      <c r="M91" s="8"/>
      <c r="N91" s="8"/>
    </row>
    <row r="92" spans="1:14" ht="12.75" customHeight="1">
      <c r="A92" s="136" t="s">
        <v>381</v>
      </c>
      <c r="B92" s="136"/>
      <c r="C92" s="136"/>
      <c r="D92" s="136"/>
      <c r="E92" s="136"/>
      <c r="F92" s="136"/>
      <c r="G92" s="136"/>
      <c r="H92" s="136"/>
      <c r="I92" s="8"/>
      <c r="J92" s="142"/>
      <c r="K92" s="136"/>
      <c r="L92" s="8"/>
      <c r="M92" s="8"/>
      <c r="N92" s="8"/>
    </row>
    <row r="93" spans="1:14" ht="12.75" customHeight="1">
      <c r="A93" s="18" t="s">
        <v>382</v>
      </c>
      <c r="B93" s="136"/>
      <c r="C93" s="136"/>
      <c r="D93" s="136"/>
      <c r="E93" s="136"/>
      <c r="F93" s="136"/>
      <c r="G93" s="136"/>
      <c r="H93" s="136"/>
      <c r="I93" s="8"/>
      <c r="J93" s="142"/>
      <c r="K93" s="136"/>
      <c r="L93" s="8"/>
      <c r="M93" s="8"/>
      <c r="N93" s="8"/>
    </row>
    <row r="94" spans="1:14" ht="12.75" customHeight="1">
      <c r="A94" s="136" t="s">
        <v>383</v>
      </c>
      <c r="B94" s="136"/>
      <c r="C94" s="136"/>
      <c r="D94" s="136"/>
      <c r="E94" s="136"/>
      <c r="F94" s="136"/>
      <c r="G94" s="136"/>
      <c r="H94" s="136"/>
      <c r="I94" s="8"/>
      <c r="J94" s="142"/>
      <c r="K94" s="136"/>
      <c r="L94" s="8"/>
      <c r="M94" s="8"/>
      <c r="N94" s="8"/>
    </row>
    <row r="95" spans="1:14" ht="12.75" customHeight="1">
      <c r="A95" s="136" t="s">
        <v>384</v>
      </c>
      <c r="B95" s="136"/>
      <c r="C95" s="136"/>
      <c r="D95" s="136"/>
      <c r="E95" s="136"/>
      <c r="F95" s="136"/>
      <c r="G95" s="136"/>
      <c r="H95" s="136"/>
      <c r="I95" s="8"/>
      <c r="J95" s="142"/>
      <c r="K95" s="136"/>
      <c r="L95" s="8"/>
      <c r="M95" s="8"/>
      <c r="N95" s="8"/>
    </row>
    <row r="96" spans="1:14" ht="12.75" customHeight="1">
      <c r="A96" s="136" t="s">
        <v>385</v>
      </c>
      <c r="B96" s="136"/>
      <c r="C96" s="136"/>
      <c r="D96" s="136"/>
      <c r="E96" s="136"/>
      <c r="F96" s="136"/>
      <c r="G96" s="136"/>
      <c r="H96" s="136"/>
      <c r="I96" s="8"/>
      <c r="J96" s="142"/>
      <c r="K96" s="136"/>
      <c r="L96" s="8"/>
      <c r="M96" s="8"/>
      <c r="N96" s="8"/>
    </row>
    <row r="97" spans="1:14" ht="12.75" customHeight="1">
      <c r="A97" s="136" t="s">
        <v>386</v>
      </c>
      <c r="B97" s="136"/>
      <c r="C97" s="136"/>
      <c r="D97" s="136"/>
      <c r="E97" s="136"/>
      <c r="F97" s="136"/>
      <c r="G97" s="136"/>
      <c r="H97" s="136"/>
      <c r="I97" s="8"/>
      <c r="J97" s="142"/>
      <c r="K97" s="136"/>
      <c r="L97" s="8"/>
      <c r="M97" s="8"/>
      <c r="N97" s="8"/>
    </row>
    <row r="98" spans="1:14" ht="12.75" customHeight="1">
      <c r="A98" s="203" t="s">
        <v>387</v>
      </c>
      <c r="B98" s="203"/>
      <c r="C98" s="203"/>
      <c r="D98" s="203"/>
      <c r="E98" s="203"/>
      <c r="F98" s="136"/>
      <c r="G98" s="136"/>
      <c r="H98" s="136"/>
      <c r="I98" s="8"/>
      <c r="J98" s="142"/>
      <c r="K98" s="136"/>
      <c r="L98" s="8"/>
      <c r="M98" s="8"/>
      <c r="N98" s="8"/>
    </row>
    <row r="99" spans="1:14" ht="12.75" customHeight="1">
      <c r="A99" s="203" t="s">
        <v>388</v>
      </c>
      <c r="B99" s="203"/>
      <c r="C99" s="203"/>
      <c r="D99" s="203"/>
      <c r="E99" s="203"/>
      <c r="F99" s="136"/>
      <c r="G99" s="136"/>
      <c r="H99" s="136"/>
      <c r="I99" s="8"/>
      <c r="J99" s="142"/>
      <c r="K99" s="136"/>
      <c r="L99" s="8"/>
      <c r="M99" s="8"/>
      <c r="N99" s="8"/>
    </row>
    <row r="100" spans="1:14" ht="12.75" customHeight="1">
      <c r="A100" s="203" t="s">
        <v>389</v>
      </c>
      <c r="B100" s="203"/>
      <c r="C100" s="203"/>
      <c r="D100" s="203"/>
      <c r="E100" s="203"/>
      <c r="F100" s="136"/>
      <c r="G100" s="136"/>
      <c r="H100" s="136"/>
      <c r="I100" s="8"/>
      <c r="J100" s="142"/>
      <c r="K100" s="136"/>
      <c r="L100" s="8"/>
      <c r="M100" s="8"/>
      <c r="N100" s="8"/>
    </row>
    <row r="101" spans="1:14" ht="12.75" customHeight="1">
      <c r="A101" s="18" t="s">
        <v>390</v>
      </c>
      <c r="B101" s="136"/>
      <c r="C101" s="136"/>
      <c r="D101" s="136"/>
      <c r="E101" s="136"/>
      <c r="F101" s="136"/>
      <c r="G101" s="136"/>
      <c r="H101" s="136"/>
      <c r="I101" s="8"/>
      <c r="J101" s="142"/>
      <c r="K101" s="136"/>
      <c r="L101" s="8"/>
      <c r="M101" s="8"/>
      <c r="N101" s="8"/>
    </row>
    <row r="102" spans="1:14" ht="12" customHeight="1">
      <c r="A102" s="18" t="s">
        <v>391</v>
      </c>
      <c r="B102" s="136"/>
      <c r="C102" s="136"/>
      <c r="D102" s="136"/>
      <c r="E102" s="136"/>
      <c r="F102" s="136"/>
      <c r="G102" s="136"/>
      <c r="H102" s="136"/>
      <c r="I102" s="8"/>
      <c r="J102" s="142"/>
      <c r="K102" s="136"/>
      <c r="L102" s="8"/>
      <c r="M102" s="8"/>
      <c r="N102" s="8"/>
    </row>
    <row r="103" ht="9.75" customHeight="1"/>
    <row r="104" spans="1:14" ht="12" customHeight="1">
      <c r="A104" s="141" t="s">
        <v>31</v>
      </c>
      <c r="B104" s="8"/>
      <c r="C104" s="8"/>
      <c r="D104" s="8"/>
      <c r="E104" s="8"/>
      <c r="F104" s="8"/>
      <c r="G104" s="8"/>
      <c r="H104" s="8"/>
      <c r="I104" s="8"/>
      <c r="J104" s="136"/>
      <c r="K104" s="136"/>
      <c r="L104" s="8"/>
      <c r="M104" s="8"/>
      <c r="N104" s="8"/>
    </row>
    <row r="105" spans="1:14" ht="12" customHeight="1">
      <c r="A105" s="141" t="s">
        <v>26</v>
      </c>
      <c r="B105" s="136"/>
      <c r="C105" s="136"/>
      <c r="D105" s="136"/>
      <c r="E105" s="136"/>
      <c r="F105" s="136"/>
      <c r="G105" s="136"/>
      <c r="H105" s="136"/>
      <c r="I105" s="8"/>
      <c r="J105" s="136"/>
      <c r="K105" s="136"/>
      <c r="L105" s="8"/>
      <c r="M105" s="8"/>
      <c r="N105" s="8"/>
    </row>
    <row r="106" spans="1:14" ht="12" customHeight="1">
      <c r="A106" s="141" t="s">
        <v>233</v>
      </c>
      <c r="B106" s="8"/>
      <c r="C106" s="8"/>
      <c r="D106" s="8"/>
      <c r="E106" s="8"/>
      <c r="F106" s="8"/>
      <c r="G106" s="8"/>
      <c r="H106" s="8"/>
      <c r="I106" s="8"/>
      <c r="J106" s="8"/>
      <c r="K106" s="8"/>
      <c r="L106" s="8"/>
      <c r="M106" s="8"/>
      <c r="N106" s="8"/>
    </row>
    <row r="107" spans="1:27" ht="15">
      <c r="A107" s="136"/>
      <c r="B107" s="136"/>
      <c r="C107" s="136"/>
      <c r="D107" s="136"/>
      <c r="E107" s="136"/>
      <c r="J107" s="8"/>
      <c r="K107" s="8"/>
      <c r="L107" s="8"/>
      <c r="M107" s="8"/>
      <c r="N107" s="8"/>
      <c r="P107" s="136" t="s">
        <v>27</v>
      </c>
      <c r="S107" s="292"/>
      <c r="T107" s="244"/>
      <c r="U107" s="244"/>
      <c r="V107" s="244"/>
      <c r="W107" s="244"/>
      <c r="X107" s="244"/>
      <c r="Y107" s="244"/>
      <c r="Z107" s="244"/>
      <c r="AA107" s="244"/>
    </row>
    <row r="108" spans="1:29" ht="15">
      <c r="A108" s="8"/>
      <c r="B108" s="8"/>
      <c r="C108" s="8"/>
      <c r="D108" s="6"/>
      <c r="E108" s="8"/>
      <c r="F108" s="8"/>
      <c r="K108" s="8"/>
      <c r="L108" s="8"/>
      <c r="M108" s="8"/>
      <c r="N108" s="8"/>
      <c r="S108" s="290" t="s">
        <v>374</v>
      </c>
      <c r="T108" s="291"/>
      <c r="U108" s="291"/>
      <c r="V108" s="291"/>
      <c r="W108" s="291"/>
      <c r="X108" s="291"/>
      <c r="Y108" s="291"/>
      <c r="Z108" s="291"/>
      <c r="AA108" s="291"/>
      <c r="AB108" s="291"/>
      <c r="AC108" s="291"/>
    </row>
    <row r="109" ht="7.5" customHeight="1"/>
    <row r="111" ht="15.75" customHeight="1"/>
  </sheetData>
  <sheetProtection/>
  <mergeCells count="196">
    <mergeCell ref="H12:AC12"/>
    <mergeCell ref="K17:AC17"/>
    <mergeCell ref="D18:J18"/>
    <mergeCell ref="O18:T18"/>
    <mergeCell ref="A2:AD2"/>
    <mergeCell ref="A10:F10"/>
    <mergeCell ref="H10:L10"/>
    <mergeCell ref="N10:R10"/>
    <mergeCell ref="T10:U10"/>
    <mergeCell ref="V10:AD10"/>
    <mergeCell ref="A5:AC5"/>
    <mergeCell ref="D6:H6"/>
    <mergeCell ref="N6:O6"/>
    <mergeCell ref="Y6:Z6"/>
    <mergeCell ref="B8:AD8"/>
    <mergeCell ref="B9:AD9"/>
    <mergeCell ref="G19:P19"/>
    <mergeCell ref="Q19:T19"/>
    <mergeCell ref="U19:AC19"/>
    <mergeCell ref="C13:I13"/>
    <mergeCell ref="L13:S13"/>
    <mergeCell ref="Y13:AC13"/>
    <mergeCell ref="F15:AC15"/>
    <mergeCell ref="F16:AC16"/>
    <mergeCell ref="H14:V14"/>
    <mergeCell ref="Y14:AC14"/>
    <mergeCell ref="F25:J25"/>
    <mergeCell ref="P25:AC25"/>
    <mergeCell ref="F26:AC26"/>
    <mergeCell ref="H23:M23"/>
    <mergeCell ref="N23:O23"/>
    <mergeCell ref="P23:AC23"/>
    <mergeCell ref="Z18:AC18"/>
    <mergeCell ref="A19:F19"/>
    <mergeCell ref="F27:AC27"/>
    <mergeCell ref="V24:X24"/>
    <mergeCell ref="Y24:Z24"/>
    <mergeCell ref="AA24:AC24"/>
    <mergeCell ref="A20:G20"/>
    <mergeCell ref="H20:AC20"/>
    <mergeCell ref="A21:AC21"/>
    <mergeCell ref="A22:L22"/>
    <mergeCell ref="M22:AC22"/>
    <mergeCell ref="A23:G23"/>
    <mergeCell ref="E28:J28"/>
    <mergeCell ref="O28:T28"/>
    <mergeCell ref="Z28:AC28"/>
    <mergeCell ref="A29:F29"/>
    <mergeCell ref="G29:O29"/>
    <mergeCell ref="P29:U29"/>
    <mergeCell ref="V29:AC29"/>
    <mergeCell ref="G24:O24"/>
    <mergeCell ref="I30:P30"/>
    <mergeCell ref="R30:AC30"/>
    <mergeCell ref="A31:AC31"/>
    <mergeCell ref="C32:P32"/>
    <mergeCell ref="R32:AC32"/>
    <mergeCell ref="V40:AC40"/>
    <mergeCell ref="K39:P39"/>
    <mergeCell ref="X39:AC39"/>
    <mergeCell ref="A41:AC41"/>
    <mergeCell ref="A42:AC42"/>
    <mergeCell ref="T43:AC43"/>
    <mergeCell ref="A44:AC44"/>
    <mergeCell ref="A45:AC45"/>
    <mergeCell ref="A33:AC33"/>
    <mergeCell ref="A35:AC35"/>
    <mergeCell ref="A36:AC36"/>
    <mergeCell ref="H37:AC37"/>
    <mergeCell ref="A38:AC38"/>
    <mergeCell ref="P46:AC46"/>
    <mergeCell ref="A47:AC47"/>
    <mergeCell ref="I48:O48"/>
    <mergeCell ref="X48:AC48"/>
    <mergeCell ref="B50:D50"/>
    <mergeCell ref="E50:G50"/>
    <mergeCell ref="I50:K50"/>
    <mergeCell ref="L50:N50"/>
    <mergeCell ref="P50:R50"/>
    <mergeCell ref="S50:U50"/>
    <mergeCell ref="W50:Y50"/>
    <mergeCell ref="Z50:AB50"/>
    <mergeCell ref="B51:D51"/>
    <mergeCell ref="E51:G51"/>
    <mergeCell ref="I51:K51"/>
    <mergeCell ref="L51:N51"/>
    <mergeCell ref="P51:R51"/>
    <mergeCell ref="S51:U51"/>
    <mergeCell ref="W51:Y51"/>
    <mergeCell ref="Z51:AB51"/>
    <mergeCell ref="Z52:AB52"/>
    <mergeCell ref="A53:AC53"/>
    <mergeCell ref="B54:J54"/>
    <mergeCell ref="K54:O54"/>
    <mergeCell ref="Q54:Y54"/>
    <mergeCell ref="Z54:AC54"/>
    <mergeCell ref="B52:D52"/>
    <mergeCell ref="E52:G52"/>
    <mergeCell ref="I52:K52"/>
    <mergeCell ref="Q56:Y56"/>
    <mergeCell ref="Z56:AC56"/>
    <mergeCell ref="L52:N52"/>
    <mergeCell ref="P52:R52"/>
    <mergeCell ref="S52:U52"/>
    <mergeCell ref="A59:G59"/>
    <mergeCell ref="H59:M59"/>
    <mergeCell ref="N59:Q59"/>
    <mergeCell ref="R59:U59"/>
    <mergeCell ref="W52:Y52"/>
    <mergeCell ref="V62:Y62"/>
    <mergeCell ref="Z62:AC62"/>
    <mergeCell ref="V59:Y59"/>
    <mergeCell ref="Z59:AC59"/>
    <mergeCell ref="B55:J55"/>
    <mergeCell ref="K55:O55"/>
    <mergeCell ref="Q55:Y55"/>
    <mergeCell ref="Z55:AC55"/>
    <mergeCell ref="B56:J56"/>
    <mergeCell ref="K56:O56"/>
    <mergeCell ref="A62:G62"/>
    <mergeCell ref="H62:M62"/>
    <mergeCell ref="N62:Q62"/>
    <mergeCell ref="R62:U62"/>
    <mergeCell ref="A61:G61"/>
    <mergeCell ref="H61:M61"/>
    <mergeCell ref="N61:Q61"/>
    <mergeCell ref="R61:U61"/>
    <mergeCell ref="N60:Q60"/>
    <mergeCell ref="R60:U60"/>
    <mergeCell ref="V60:Y60"/>
    <mergeCell ref="Z60:AC60"/>
    <mergeCell ref="A60:G60"/>
    <mergeCell ref="H60:M60"/>
    <mergeCell ref="AJ60:AQ60"/>
    <mergeCell ref="AR60:AV60"/>
    <mergeCell ref="A63:G63"/>
    <mergeCell ref="H63:M63"/>
    <mergeCell ref="N63:Q63"/>
    <mergeCell ref="R63:U63"/>
    <mergeCell ref="V63:Y63"/>
    <mergeCell ref="Z63:AC63"/>
    <mergeCell ref="V61:Y61"/>
    <mergeCell ref="Z61:AC61"/>
    <mergeCell ref="A68:G68"/>
    <mergeCell ref="H68:M68"/>
    <mergeCell ref="N68:Q68"/>
    <mergeCell ref="R68:U68"/>
    <mergeCell ref="V68:Y68"/>
    <mergeCell ref="Z68:AC68"/>
    <mergeCell ref="R64:U64"/>
    <mergeCell ref="V64:Y64"/>
    <mergeCell ref="Z64:AC64"/>
    <mergeCell ref="A65:AC65"/>
    <mergeCell ref="A67:G67"/>
    <mergeCell ref="H67:M67"/>
    <mergeCell ref="N67:Q67"/>
    <mergeCell ref="R67:U67"/>
    <mergeCell ref="V67:Y67"/>
    <mergeCell ref="Z67:AC67"/>
    <mergeCell ref="A70:G70"/>
    <mergeCell ref="H70:M70"/>
    <mergeCell ref="N70:Q70"/>
    <mergeCell ref="R70:U70"/>
    <mergeCell ref="V70:Y70"/>
    <mergeCell ref="Z70:AC70"/>
    <mergeCell ref="A69:G69"/>
    <mergeCell ref="H69:M69"/>
    <mergeCell ref="N69:Q69"/>
    <mergeCell ref="R69:U69"/>
    <mergeCell ref="V69:Y69"/>
    <mergeCell ref="Z69:AC69"/>
    <mergeCell ref="A71:G71"/>
    <mergeCell ref="H71:M71"/>
    <mergeCell ref="N71:Q71"/>
    <mergeCell ref="R71:U71"/>
    <mergeCell ref="V71:Y71"/>
    <mergeCell ref="Z71:AC71"/>
    <mergeCell ref="S108:AC108"/>
    <mergeCell ref="A76:AC76"/>
    <mergeCell ref="M77:N77"/>
    <mergeCell ref="AA77:AC77"/>
    <mergeCell ref="I78:AC78"/>
    <mergeCell ref="A79:AC79"/>
    <mergeCell ref="S107:AA107"/>
    <mergeCell ref="A84:AC84"/>
    <mergeCell ref="A85:AC85"/>
    <mergeCell ref="A80:AC80"/>
    <mergeCell ref="A81:AC81"/>
    <mergeCell ref="A82:AC82"/>
    <mergeCell ref="A83:AC83"/>
    <mergeCell ref="R72:U72"/>
    <mergeCell ref="V72:Y72"/>
    <mergeCell ref="Z72:AC72"/>
    <mergeCell ref="A73:AC73"/>
    <mergeCell ref="A74:AC74"/>
    <mergeCell ref="A75:AC75"/>
  </mergeCells>
  <printOptions/>
  <pageMargins left="0.5905511811023623" right="0.5905511811023623" top="0.3937007874015748" bottom="0.3937007874015748" header="0" footer="0"/>
  <pageSetup horizontalDpi="600" verticalDpi="600" orientation="portrait" paperSize="9" scale="97" r:id="rId1"/>
  <rowBreaks count="1" manualBreakCount="1">
    <brk id="52" max="29" man="1"/>
  </rowBreaks>
</worksheet>
</file>

<file path=xl/worksheets/sheet5.xml><?xml version="1.0" encoding="utf-8"?>
<worksheet xmlns="http://schemas.openxmlformats.org/spreadsheetml/2006/main" xmlns:r="http://schemas.openxmlformats.org/officeDocument/2006/relationships">
  <dimension ref="A1:AZ102"/>
  <sheetViews>
    <sheetView view="pageBreakPreview" zoomScale="106" zoomScaleSheetLayoutView="106" zoomScalePageLayoutView="0" workbookViewId="0" topLeftCell="A73">
      <selection activeCell="H107" sqref="H107"/>
    </sheetView>
  </sheetViews>
  <sheetFormatPr defaultColWidth="9.140625" defaultRowHeight="15"/>
  <cols>
    <col min="1" max="9" width="3.00390625" style="9" customWidth="1"/>
    <col min="10" max="10" width="3.421875" style="9" customWidth="1"/>
    <col min="11" max="29" width="3.00390625" style="9" customWidth="1"/>
    <col min="30" max="30" width="1.28515625" style="9" customWidth="1"/>
    <col min="31" max="31" width="3.00390625" style="9" customWidth="1"/>
    <col min="32" max="37" width="3.00390625" style="0" customWidth="1"/>
    <col min="38" max="55" width="3.7109375" style="0" customWidth="1"/>
  </cols>
  <sheetData>
    <row r="1" spans="1:27" ht="12.75" customHeight="1">
      <c r="A1" s="31" t="s">
        <v>110</v>
      </c>
      <c r="B1" s="8"/>
      <c r="C1" s="8"/>
      <c r="D1" s="8"/>
      <c r="E1" s="8"/>
      <c r="F1" s="8"/>
      <c r="G1" s="8"/>
      <c r="H1" s="8"/>
      <c r="I1" s="8"/>
      <c r="J1" s="8"/>
      <c r="K1" s="8"/>
      <c r="L1" s="8"/>
      <c r="R1" s="8"/>
      <c r="S1" s="8"/>
      <c r="T1" s="8"/>
      <c r="U1" s="8"/>
      <c r="V1" s="8"/>
      <c r="AA1" s="10" t="s">
        <v>249</v>
      </c>
    </row>
    <row r="2" spans="1:29" ht="26.25" customHeight="1">
      <c r="A2" s="240" t="s">
        <v>373</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row>
    <row r="3" spans="1:22" ht="15">
      <c r="A3" s="8"/>
      <c r="B3" s="8"/>
      <c r="C3" s="8"/>
      <c r="D3" s="8"/>
      <c r="E3" s="8"/>
      <c r="F3" s="8"/>
      <c r="G3" s="8"/>
      <c r="H3" s="8"/>
      <c r="I3" s="8"/>
      <c r="J3" s="8"/>
      <c r="K3" s="8"/>
      <c r="L3" s="7" t="s">
        <v>0</v>
      </c>
      <c r="M3" s="8"/>
      <c r="N3" s="8"/>
      <c r="O3" s="8"/>
      <c r="P3" s="8"/>
      <c r="Q3" s="8"/>
      <c r="R3" s="8"/>
      <c r="S3" s="8"/>
      <c r="T3" s="8"/>
      <c r="U3" s="8"/>
      <c r="V3" s="8"/>
    </row>
    <row r="4" spans="1:31" s="1" customFormat="1" ht="12.75" customHeight="1">
      <c r="A4" s="11" t="s">
        <v>33</v>
      </c>
      <c r="B4" s="11"/>
      <c r="C4" s="11"/>
      <c r="D4" s="11"/>
      <c r="E4" s="11"/>
      <c r="F4" s="11"/>
      <c r="G4" s="11"/>
      <c r="H4" s="11"/>
      <c r="I4" s="11"/>
      <c r="J4" s="11"/>
      <c r="K4" s="11"/>
      <c r="L4" s="8"/>
      <c r="M4" s="8"/>
      <c r="N4" s="8"/>
      <c r="O4" s="8"/>
      <c r="P4" s="8"/>
      <c r="Q4" s="8"/>
      <c r="R4" s="8"/>
      <c r="S4" s="8"/>
      <c r="T4" s="8"/>
      <c r="U4" s="8"/>
      <c r="V4" s="8"/>
      <c r="W4" s="12"/>
      <c r="X4" s="12"/>
      <c r="Y4" s="12"/>
      <c r="Z4" s="12"/>
      <c r="AA4" s="12"/>
      <c r="AB4" s="12"/>
      <c r="AC4" s="12"/>
      <c r="AD4" s="12"/>
      <c r="AE4" s="12"/>
    </row>
    <row r="5" spans="1:31" s="4" customFormat="1" ht="15">
      <c r="A5" s="239"/>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162"/>
      <c r="AE5" s="13"/>
    </row>
    <row r="6" spans="1:31" s="2" customFormat="1" ht="15">
      <c r="A6" s="146" t="s">
        <v>1</v>
      </c>
      <c r="B6" s="14"/>
      <c r="C6" s="5"/>
      <c r="D6" s="304"/>
      <c r="E6" s="305"/>
      <c r="F6" s="305"/>
      <c r="G6" s="305"/>
      <c r="H6" s="305"/>
      <c r="I6" s="146" t="s">
        <v>2</v>
      </c>
      <c r="J6" s="154"/>
      <c r="K6" s="146" t="s">
        <v>3</v>
      </c>
      <c r="L6" s="154"/>
      <c r="M6" s="5"/>
      <c r="N6" s="304"/>
      <c r="O6" s="305"/>
      <c r="P6" s="146" t="s">
        <v>4</v>
      </c>
      <c r="Q6" s="152"/>
      <c r="R6" s="152"/>
      <c r="S6" s="146" t="s">
        <v>5</v>
      </c>
      <c r="T6" s="14"/>
      <c r="U6" s="5"/>
      <c r="V6" s="5"/>
      <c r="W6" s="5"/>
      <c r="X6" s="146"/>
      <c r="Y6" s="304"/>
      <c r="Z6" s="305"/>
      <c r="AA6" s="146" t="s">
        <v>6</v>
      </c>
      <c r="AB6" s="154"/>
      <c r="AC6" s="146"/>
      <c r="AD6" s="162"/>
      <c r="AE6" s="13"/>
    </row>
    <row r="7" spans="1:31" s="43" customFormat="1" ht="15">
      <c r="A7" s="159" t="s">
        <v>104</v>
      </c>
      <c r="B7" s="163"/>
      <c r="C7" s="163"/>
      <c r="D7" s="164"/>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46"/>
    </row>
    <row r="8" spans="1:31" s="43" customFormat="1" ht="15">
      <c r="A8" s="165" t="s">
        <v>47</v>
      </c>
      <c r="B8" s="306" t="s">
        <v>111</v>
      </c>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8"/>
      <c r="AE8" s="46"/>
    </row>
    <row r="9" spans="1:31" s="43" customFormat="1" ht="15">
      <c r="A9" s="165"/>
      <c r="B9" s="306" t="s">
        <v>109</v>
      </c>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8"/>
      <c r="AE9" s="46"/>
    </row>
    <row r="10" spans="1:31" s="2" customFormat="1" ht="15">
      <c r="A10" s="289" t="s">
        <v>106</v>
      </c>
      <c r="B10" s="298"/>
      <c r="C10" s="298"/>
      <c r="D10" s="298"/>
      <c r="E10" s="298"/>
      <c r="F10" s="299"/>
      <c r="G10" s="165" t="s">
        <v>47</v>
      </c>
      <c r="H10" s="309" t="s">
        <v>107</v>
      </c>
      <c r="I10" s="310"/>
      <c r="J10" s="310"/>
      <c r="K10" s="310"/>
      <c r="L10" s="310"/>
      <c r="M10" s="166"/>
      <c r="N10" s="309" t="s">
        <v>108</v>
      </c>
      <c r="O10" s="310"/>
      <c r="P10" s="310"/>
      <c r="Q10" s="310"/>
      <c r="R10" s="310"/>
      <c r="S10" s="166"/>
      <c r="T10" s="309" t="s">
        <v>69</v>
      </c>
      <c r="U10" s="310"/>
      <c r="V10" s="309"/>
      <c r="W10" s="310"/>
      <c r="X10" s="310"/>
      <c r="Y10" s="310"/>
      <c r="Z10" s="310"/>
      <c r="AA10" s="310"/>
      <c r="AB10" s="310"/>
      <c r="AC10" s="310"/>
      <c r="AD10" s="310"/>
      <c r="AE10" s="13"/>
    </row>
    <row r="11" spans="1:31" s="3" customFormat="1" ht="15">
      <c r="A11" s="14" t="s">
        <v>7</v>
      </c>
      <c r="B11" s="146"/>
      <c r="C11" s="146"/>
      <c r="D11" s="146"/>
      <c r="E11" s="146"/>
      <c r="F11" s="146"/>
      <c r="G11" s="146"/>
      <c r="H11" s="146"/>
      <c r="I11" s="146"/>
      <c r="J11" s="146"/>
      <c r="K11" s="146"/>
      <c r="L11" s="5"/>
      <c r="M11" s="5"/>
      <c r="N11" s="5"/>
      <c r="O11" s="5"/>
      <c r="P11" s="5"/>
      <c r="Q11" s="5"/>
      <c r="R11" s="5"/>
      <c r="S11" s="5"/>
      <c r="T11" s="5"/>
      <c r="U11" s="5"/>
      <c r="V11" s="5"/>
      <c r="W11" s="148"/>
      <c r="X11" s="148"/>
      <c r="Y11" s="148"/>
      <c r="Z11" s="148"/>
      <c r="AA11" s="148"/>
      <c r="AB11" s="148"/>
      <c r="AC11" s="148"/>
      <c r="AD11" s="148"/>
      <c r="AE11" s="15"/>
    </row>
    <row r="12" spans="1:31" s="3" customFormat="1" ht="15">
      <c r="A12" s="49" t="s">
        <v>248</v>
      </c>
      <c r="B12" s="48"/>
      <c r="C12" s="49"/>
      <c r="D12" s="49"/>
      <c r="E12" s="49"/>
      <c r="F12" s="49"/>
      <c r="G12" s="49"/>
      <c r="H12" s="303"/>
      <c r="I12" s="296"/>
      <c r="J12" s="296"/>
      <c r="K12" s="296"/>
      <c r="L12" s="296"/>
      <c r="M12" s="296"/>
      <c r="N12" s="296"/>
      <c r="O12" s="296"/>
      <c r="P12" s="296"/>
      <c r="Q12" s="296"/>
      <c r="R12" s="296"/>
      <c r="S12" s="296"/>
      <c r="T12" s="296"/>
      <c r="U12" s="296"/>
      <c r="V12" s="296"/>
      <c r="W12" s="296"/>
      <c r="X12" s="296"/>
      <c r="Y12" s="296"/>
      <c r="Z12" s="296"/>
      <c r="AA12" s="296"/>
      <c r="AB12" s="296"/>
      <c r="AC12" s="296"/>
      <c r="AD12" s="148"/>
      <c r="AE12" s="15"/>
    </row>
    <row r="13" spans="1:31" s="3" customFormat="1" ht="15">
      <c r="A13" s="146" t="s">
        <v>8</v>
      </c>
      <c r="B13" s="146"/>
      <c r="C13" s="296"/>
      <c r="D13" s="296"/>
      <c r="E13" s="296"/>
      <c r="F13" s="296"/>
      <c r="G13" s="296"/>
      <c r="H13" s="296"/>
      <c r="I13" s="296"/>
      <c r="J13" s="146" t="s">
        <v>9</v>
      </c>
      <c r="K13" s="146"/>
      <c r="L13" s="180"/>
      <c r="M13" s="239"/>
      <c r="N13" s="296"/>
      <c r="O13" s="296"/>
      <c r="P13" s="296"/>
      <c r="Q13" s="296"/>
      <c r="R13" s="296"/>
      <c r="S13" s="296"/>
      <c r="T13" s="146" t="s">
        <v>10</v>
      </c>
      <c r="U13" s="146"/>
      <c r="V13" s="146"/>
      <c r="W13" s="180"/>
      <c r="X13" s="180"/>
      <c r="Y13" s="296"/>
      <c r="Z13" s="296"/>
      <c r="AA13" s="296"/>
      <c r="AB13" s="296"/>
      <c r="AC13" s="296"/>
      <c r="AD13" s="148"/>
      <c r="AE13" s="15"/>
    </row>
    <row r="14" spans="1:31" s="3" customFormat="1" ht="15">
      <c r="A14" s="146" t="s">
        <v>11</v>
      </c>
      <c r="B14" s="146"/>
      <c r="C14" s="146"/>
      <c r="D14" s="146"/>
      <c r="E14" s="146"/>
      <c r="F14" s="146"/>
      <c r="G14" s="146"/>
      <c r="H14" s="239"/>
      <c r="I14" s="244"/>
      <c r="J14" s="244"/>
      <c r="K14" s="244"/>
      <c r="L14" s="244"/>
      <c r="M14" s="244"/>
      <c r="N14" s="244"/>
      <c r="O14" s="244"/>
      <c r="P14" s="244"/>
      <c r="Q14" s="244"/>
      <c r="R14" s="244"/>
      <c r="S14" s="244"/>
      <c r="T14" s="244"/>
      <c r="U14" s="244"/>
      <c r="V14" s="244"/>
      <c r="W14" s="200" t="s">
        <v>255</v>
      </c>
      <c r="X14" s="200"/>
      <c r="Y14" s="242"/>
      <c r="Z14" s="243"/>
      <c r="AA14" s="243"/>
      <c r="AB14" s="243"/>
      <c r="AC14" s="243"/>
      <c r="AD14" s="148"/>
      <c r="AE14" s="15"/>
    </row>
    <row r="15" spans="1:31" s="3" customFormat="1" ht="15">
      <c r="A15" s="253" t="s">
        <v>236</v>
      </c>
      <c r="B15" s="254"/>
      <c r="C15" s="254"/>
      <c r="D15" s="254"/>
      <c r="E15" s="254"/>
      <c r="F15" s="254"/>
      <c r="G15" s="254"/>
      <c r="H15" s="251"/>
      <c r="I15" s="242"/>
      <c r="J15" s="242"/>
      <c r="K15" s="242"/>
      <c r="L15" s="242"/>
      <c r="M15" s="242"/>
      <c r="N15" s="301" t="s">
        <v>12</v>
      </c>
      <c r="O15" s="302"/>
      <c r="P15" s="242"/>
      <c r="Q15" s="300"/>
      <c r="R15" s="300"/>
      <c r="S15" s="300"/>
      <c r="T15" s="300"/>
      <c r="U15" s="300"/>
      <c r="V15" s="300"/>
      <c r="W15" s="300"/>
      <c r="X15" s="300"/>
      <c r="Y15" s="300"/>
      <c r="Z15" s="300"/>
      <c r="AA15" s="300"/>
      <c r="AB15" s="300"/>
      <c r="AC15" s="300"/>
      <c r="AD15" s="148"/>
      <c r="AE15" s="15"/>
    </row>
    <row r="16" spans="1:31" s="3" customFormat="1" ht="15">
      <c r="A16" s="146" t="s">
        <v>13</v>
      </c>
      <c r="B16" s="146"/>
      <c r="C16" s="146"/>
      <c r="D16" s="146"/>
      <c r="E16" s="146"/>
      <c r="F16" s="146"/>
      <c r="G16" s="239"/>
      <c r="H16" s="239"/>
      <c r="I16" s="239"/>
      <c r="J16" s="239"/>
      <c r="K16" s="239"/>
      <c r="L16" s="239"/>
      <c r="M16" s="239"/>
      <c r="N16" s="239"/>
      <c r="O16" s="239"/>
      <c r="P16" s="146" t="s">
        <v>14</v>
      </c>
      <c r="Q16" s="146"/>
      <c r="R16" s="146"/>
      <c r="S16" s="146"/>
      <c r="T16" s="180"/>
      <c r="U16" s="146"/>
      <c r="V16" s="251"/>
      <c r="W16" s="242"/>
      <c r="X16" s="242"/>
      <c r="Y16" s="242"/>
      <c r="Z16" s="242"/>
      <c r="AA16" s="242"/>
      <c r="AB16" s="242"/>
      <c r="AC16" s="242"/>
      <c r="AD16" s="148"/>
      <c r="AE16" s="15"/>
    </row>
    <row r="17" spans="1:31" s="3" customFormat="1" ht="15">
      <c r="A17" s="146" t="s">
        <v>15</v>
      </c>
      <c r="B17" s="146"/>
      <c r="C17" s="146"/>
      <c r="D17" s="146"/>
      <c r="E17" s="146"/>
      <c r="F17" s="239"/>
      <c r="G17" s="239"/>
      <c r="H17" s="239"/>
      <c r="I17" s="239"/>
      <c r="J17" s="239"/>
      <c r="K17" s="146" t="s">
        <v>16</v>
      </c>
      <c r="L17" s="146"/>
      <c r="M17" s="146"/>
      <c r="N17" s="146"/>
      <c r="O17" s="146"/>
      <c r="P17" s="239"/>
      <c r="Q17" s="296"/>
      <c r="R17" s="296"/>
      <c r="S17" s="296"/>
      <c r="T17" s="296"/>
      <c r="U17" s="296"/>
      <c r="V17" s="296"/>
      <c r="W17" s="296"/>
      <c r="X17" s="296"/>
      <c r="Y17" s="296"/>
      <c r="Z17" s="296"/>
      <c r="AA17" s="296"/>
      <c r="AB17" s="296"/>
      <c r="AC17" s="296"/>
      <c r="AD17" s="148"/>
      <c r="AE17" s="15"/>
    </row>
    <row r="18" spans="1:31" s="3" customFormat="1" ht="15">
      <c r="A18" s="146" t="s">
        <v>17</v>
      </c>
      <c r="B18" s="146"/>
      <c r="C18" s="146"/>
      <c r="D18" s="146"/>
      <c r="E18" s="146"/>
      <c r="F18" s="239"/>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148"/>
      <c r="AE18" s="15"/>
    </row>
    <row r="19" spans="1:31" s="3" customFormat="1" ht="15">
      <c r="A19" s="146" t="s">
        <v>18</v>
      </c>
      <c r="B19" s="146"/>
      <c r="C19" s="146"/>
      <c r="D19" s="146"/>
      <c r="E19" s="146"/>
      <c r="F19" s="146"/>
      <c r="G19" s="251"/>
      <c r="H19" s="242"/>
      <c r="I19" s="242"/>
      <c r="J19" s="242"/>
      <c r="K19" s="242"/>
      <c r="L19" s="242"/>
      <c r="M19" s="242"/>
      <c r="N19" s="242"/>
      <c r="O19" s="242"/>
      <c r="P19" s="242"/>
      <c r="Q19" s="242"/>
      <c r="R19" s="242"/>
      <c r="S19" s="242"/>
      <c r="T19" s="242"/>
      <c r="U19" s="242"/>
      <c r="V19" s="242"/>
      <c r="W19" s="242"/>
      <c r="X19" s="242"/>
      <c r="Y19" s="242"/>
      <c r="Z19" s="242"/>
      <c r="AA19" s="242"/>
      <c r="AB19" s="242"/>
      <c r="AC19" s="242"/>
      <c r="AD19" s="148"/>
      <c r="AE19" s="15"/>
    </row>
    <row r="20" spans="1:31" s="3" customFormat="1" ht="15">
      <c r="A20" s="146" t="s">
        <v>19</v>
      </c>
      <c r="B20" s="146"/>
      <c r="C20" s="146"/>
      <c r="D20" s="146"/>
      <c r="E20" s="146"/>
      <c r="F20" s="146"/>
      <c r="G20" s="146"/>
      <c r="H20" s="146"/>
      <c r="I20" s="146"/>
      <c r="J20" s="146"/>
      <c r="K20" s="239"/>
      <c r="L20" s="296"/>
      <c r="M20" s="296"/>
      <c r="N20" s="296"/>
      <c r="O20" s="296"/>
      <c r="P20" s="296"/>
      <c r="Q20" s="296"/>
      <c r="R20" s="296"/>
      <c r="S20" s="296"/>
      <c r="T20" s="296"/>
      <c r="U20" s="296"/>
      <c r="V20" s="296"/>
      <c r="W20" s="296"/>
      <c r="X20" s="296"/>
      <c r="Y20" s="296"/>
      <c r="Z20" s="296"/>
      <c r="AA20" s="296"/>
      <c r="AB20" s="296"/>
      <c r="AC20" s="296"/>
      <c r="AD20" s="148"/>
      <c r="AE20" s="15"/>
    </row>
    <row r="21" spans="1:31" s="3" customFormat="1" ht="15">
      <c r="A21" s="146" t="s">
        <v>28</v>
      </c>
      <c r="B21" s="146"/>
      <c r="C21" s="180"/>
      <c r="D21" s="146"/>
      <c r="E21" s="239"/>
      <c r="F21" s="296"/>
      <c r="G21" s="296"/>
      <c r="H21" s="296"/>
      <c r="I21" s="296"/>
      <c r="J21" s="296"/>
      <c r="K21" s="146" t="s">
        <v>29</v>
      </c>
      <c r="L21" s="180"/>
      <c r="M21" s="180"/>
      <c r="N21" s="146"/>
      <c r="O21" s="239"/>
      <c r="P21" s="239"/>
      <c r="Q21" s="239"/>
      <c r="R21" s="239"/>
      <c r="S21" s="239"/>
      <c r="T21" s="239"/>
      <c r="U21" s="146" t="s">
        <v>234</v>
      </c>
      <c r="V21" s="180"/>
      <c r="W21" s="180"/>
      <c r="X21" s="180"/>
      <c r="Y21" s="181"/>
      <c r="Z21" s="242"/>
      <c r="AA21" s="300"/>
      <c r="AB21" s="300"/>
      <c r="AC21" s="300"/>
      <c r="AD21" s="148"/>
      <c r="AE21" s="15"/>
    </row>
    <row r="22" spans="1:31" s="3" customFormat="1" ht="15">
      <c r="A22" s="253" t="s">
        <v>20</v>
      </c>
      <c r="B22" s="254"/>
      <c r="C22" s="254"/>
      <c r="D22" s="254"/>
      <c r="E22" s="254"/>
      <c r="F22" s="254"/>
      <c r="G22" s="255"/>
      <c r="H22" s="256"/>
      <c r="I22" s="256"/>
      <c r="J22" s="256"/>
      <c r="K22" s="256"/>
      <c r="L22" s="256"/>
      <c r="M22" s="256"/>
      <c r="N22" s="256"/>
      <c r="O22" s="256"/>
      <c r="P22" s="257" t="s">
        <v>21</v>
      </c>
      <c r="Q22" s="256"/>
      <c r="R22" s="256"/>
      <c r="S22" s="256"/>
      <c r="T22" s="256"/>
      <c r="U22" s="256"/>
      <c r="V22" s="296"/>
      <c r="W22" s="256"/>
      <c r="X22" s="256"/>
      <c r="Y22" s="256"/>
      <c r="Z22" s="256"/>
      <c r="AA22" s="256"/>
      <c r="AB22" s="256"/>
      <c r="AC22" s="256"/>
      <c r="AD22" s="148"/>
      <c r="AE22" s="15"/>
    </row>
    <row r="23" spans="1:31" s="3" customFormat="1" ht="15">
      <c r="A23" s="146" t="s">
        <v>30</v>
      </c>
      <c r="B23" s="182"/>
      <c r="C23" s="182"/>
      <c r="D23" s="182"/>
      <c r="E23" s="182"/>
      <c r="F23" s="182"/>
      <c r="G23" s="182"/>
      <c r="H23" s="182"/>
      <c r="I23" s="297"/>
      <c r="J23" s="296"/>
      <c r="K23" s="296"/>
      <c r="L23" s="296"/>
      <c r="M23" s="296"/>
      <c r="N23" s="296"/>
      <c r="O23" s="296"/>
      <c r="P23" s="296"/>
      <c r="Q23" s="16" t="s">
        <v>22</v>
      </c>
      <c r="R23" s="239"/>
      <c r="S23" s="296"/>
      <c r="T23" s="296"/>
      <c r="U23" s="296"/>
      <c r="V23" s="296"/>
      <c r="W23" s="296"/>
      <c r="X23" s="296"/>
      <c r="Y23" s="296"/>
      <c r="Z23" s="296"/>
      <c r="AA23" s="296"/>
      <c r="AB23" s="296"/>
      <c r="AC23" s="296"/>
      <c r="AD23" s="148"/>
      <c r="AE23" s="15"/>
    </row>
    <row r="24" spans="1:31" s="3" customFormat="1" ht="15">
      <c r="A24" s="239"/>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148"/>
      <c r="AE24" s="15"/>
    </row>
    <row r="25" spans="1:31" s="3" customFormat="1" ht="15">
      <c r="A25" s="146" t="s">
        <v>235</v>
      </c>
      <c r="B25" s="182"/>
      <c r="C25" s="263"/>
      <c r="D25" s="242"/>
      <c r="E25" s="242"/>
      <c r="F25" s="242"/>
      <c r="G25" s="242"/>
      <c r="H25" s="242"/>
      <c r="I25" s="242"/>
      <c r="J25" s="242"/>
      <c r="K25" s="242"/>
      <c r="L25" s="242"/>
      <c r="M25" s="242"/>
      <c r="N25" s="242"/>
      <c r="O25" s="242"/>
      <c r="P25" s="242"/>
      <c r="Q25" s="16" t="s">
        <v>22</v>
      </c>
      <c r="R25" s="239"/>
      <c r="S25" s="296"/>
      <c r="T25" s="296"/>
      <c r="U25" s="296"/>
      <c r="V25" s="296"/>
      <c r="W25" s="296"/>
      <c r="X25" s="296"/>
      <c r="Y25" s="296"/>
      <c r="Z25" s="296"/>
      <c r="AA25" s="296"/>
      <c r="AB25" s="296"/>
      <c r="AC25" s="296"/>
      <c r="AD25" s="148"/>
      <c r="AE25" s="15"/>
    </row>
    <row r="26" spans="1:31" s="3" customFormat="1" ht="15">
      <c r="A26" s="239"/>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148"/>
      <c r="AE26" s="15"/>
    </row>
    <row r="27" spans="1:31" s="3" customFormat="1" ht="15">
      <c r="A27" s="146" t="s">
        <v>32</v>
      </c>
      <c r="B27" s="146"/>
      <c r="C27" s="146"/>
      <c r="D27" s="146"/>
      <c r="E27" s="146"/>
      <c r="F27" s="146"/>
      <c r="G27" s="146"/>
      <c r="H27" s="146"/>
      <c r="I27" s="146"/>
      <c r="J27" s="146"/>
      <c r="K27" s="146"/>
      <c r="L27" s="146"/>
      <c r="M27" s="146"/>
      <c r="N27" s="146"/>
      <c r="O27" s="180"/>
      <c r="P27" s="180"/>
      <c r="Q27" s="180"/>
      <c r="R27" s="180"/>
      <c r="S27" s="180"/>
      <c r="T27" s="180"/>
      <c r="U27" s="180"/>
      <c r="V27" s="180"/>
      <c r="W27" s="180"/>
      <c r="X27" s="180"/>
      <c r="Y27" s="180"/>
      <c r="Z27" s="180"/>
      <c r="AA27" s="180"/>
      <c r="AB27" s="180"/>
      <c r="AC27" s="180"/>
      <c r="AD27" s="148"/>
      <c r="AE27" s="15"/>
    </row>
    <row r="28" spans="1:31" s="3" customFormat="1" ht="15">
      <c r="A28" s="296"/>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148"/>
      <c r="AE28" s="15"/>
    </row>
    <row r="29" spans="1:31" s="3" customFormat="1" ht="15">
      <c r="A29" s="242"/>
      <c r="B29" s="242"/>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148"/>
      <c r="AE29" s="15"/>
    </row>
    <row r="30" spans="1:31" s="3" customFormat="1" ht="15">
      <c r="A30" s="151" t="s">
        <v>63</v>
      </c>
      <c r="B30" s="146"/>
      <c r="C30" s="146"/>
      <c r="D30" s="146"/>
      <c r="E30" s="146"/>
      <c r="F30" s="146"/>
      <c r="G30" s="146"/>
      <c r="H30" s="251"/>
      <c r="I30" s="251"/>
      <c r="J30" s="251"/>
      <c r="K30" s="251"/>
      <c r="L30" s="251"/>
      <c r="M30" s="251"/>
      <c r="N30" s="251"/>
      <c r="O30" s="251"/>
      <c r="P30" s="251"/>
      <c r="Q30" s="251"/>
      <c r="R30" s="251"/>
      <c r="S30" s="251"/>
      <c r="T30" s="251"/>
      <c r="U30" s="251"/>
      <c r="V30" s="251"/>
      <c r="W30" s="251"/>
      <c r="X30" s="251"/>
      <c r="Y30" s="251"/>
      <c r="Z30" s="251"/>
      <c r="AA30" s="251"/>
      <c r="AB30" s="251"/>
      <c r="AC30" s="251"/>
      <c r="AD30" s="148"/>
      <c r="AE30" s="15"/>
    </row>
    <row r="31" spans="1:31" s="3" customFormat="1" ht="15">
      <c r="A31" s="239"/>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148"/>
      <c r="AE31" s="15"/>
    </row>
    <row r="32" spans="1:30" ht="15">
      <c r="A32" s="146" t="s">
        <v>23</v>
      </c>
      <c r="B32" s="14"/>
      <c r="C32" s="14"/>
      <c r="D32" s="14"/>
      <c r="E32" s="14"/>
      <c r="F32" s="14"/>
      <c r="G32" s="14"/>
      <c r="H32" s="14"/>
      <c r="I32" s="14"/>
      <c r="J32" s="147"/>
      <c r="K32" s="239"/>
      <c r="L32" s="239"/>
      <c r="M32" s="239"/>
      <c r="N32" s="239"/>
      <c r="O32" s="239"/>
      <c r="P32" s="239"/>
      <c r="Q32" s="146" t="s">
        <v>24</v>
      </c>
      <c r="R32" s="159"/>
      <c r="S32" s="159"/>
      <c r="T32" s="159"/>
      <c r="U32" s="159"/>
      <c r="V32" s="159"/>
      <c r="W32" s="159"/>
      <c r="X32" s="239"/>
      <c r="Y32" s="239"/>
      <c r="Z32" s="239"/>
      <c r="AA32" s="239"/>
      <c r="AB32" s="239"/>
      <c r="AC32" s="239"/>
      <c r="AD32" s="168"/>
    </row>
    <row r="33" spans="1:31" s="3" customFormat="1" ht="15">
      <c r="A33" s="147" t="s">
        <v>64</v>
      </c>
      <c r="B33" s="184"/>
      <c r="C33" s="184"/>
      <c r="D33" s="184"/>
      <c r="E33" s="184"/>
      <c r="F33" s="184"/>
      <c r="G33" s="184"/>
      <c r="H33" s="184"/>
      <c r="I33" s="184"/>
      <c r="J33" s="184"/>
      <c r="K33" s="184"/>
      <c r="L33" s="184"/>
      <c r="M33" s="184"/>
      <c r="N33" s="184"/>
      <c r="O33" s="184"/>
      <c r="P33" s="184"/>
      <c r="Q33" s="184"/>
      <c r="R33" s="184"/>
      <c r="S33" s="184"/>
      <c r="T33" s="184"/>
      <c r="U33" s="184"/>
      <c r="V33" s="267"/>
      <c r="W33" s="267"/>
      <c r="X33" s="267"/>
      <c r="Y33" s="267"/>
      <c r="Z33" s="267"/>
      <c r="AA33" s="267"/>
      <c r="AB33" s="267"/>
      <c r="AC33" s="267"/>
      <c r="AD33" s="148"/>
      <c r="AE33" s="15"/>
    </row>
    <row r="34" spans="1:31" s="3" customFormat="1" ht="15">
      <c r="A34" s="251"/>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148"/>
      <c r="AE34" s="15"/>
    </row>
    <row r="35" spans="1:31" s="3" customFormat="1" ht="15">
      <c r="A35" s="251"/>
      <c r="B35" s="242"/>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148"/>
      <c r="AE35" s="15"/>
    </row>
    <row r="36" spans="1:31" s="3" customFormat="1" ht="15">
      <c r="A36" s="146" t="s">
        <v>84</v>
      </c>
      <c r="B36" s="159"/>
      <c r="C36" s="159"/>
      <c r="D36" s="159"/>
      <c r="E36" s="159"/>
      <c r="F36" s="159"/>
      <c r="G36" s="159"/>
      <c r="H36" s="159"/>
      <c r="I36" s="159"/>
      <c r="J36" s="159"/>
      <c r="K36" s="159"/>
      <c r="L36" s="159"/>
      <c r="M36" s="159"/>
      <c r="N36" s="159"/>
      <c r="O36" s="159"/>
      <c r="P36" s="159"/>
      <c r="Q36" s="159"/>
      <c r="R36" s="159"/>
      <c r="S36" s="159"/>
      <c r="T36" s="272"/>
      <c r="U36" s="272"/>
      <c r="V36" s="272"/>
      <c r="W36" s="272"/>
      <c r="X36" s="272"/>
      <c r="Y36" s="272"/>
      <c r="Z36" s="272"/>
      <c r="AA36" s="272"/>
      <c r="AB36" s="272"/>
      <c r="AC36" s="272"/>
      <c r="AD36" s="148"/>
      <c r="AE36" s="15"/>
    </row>
    <row r="37" spans="1:31" s="3" customFormat="1" ht="15">
      <c r="A37" s="239"/>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148"/>
      <c r="AE37" s="15"/>
    </row>
    <row r="38" spans="1:31" s="3" customFormat="1" ht="15">
      <c r="A38" s="251"/>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148"/>
      <c r="AE38" s="15"/>
    </row>
    <row r="39" spans="1:31" s="3" customFormat="1" ht="15">
      <c r="A39" s="151" t="s">
        <v>62</v>
      </c>
      <c r="B39" s="146"/>
      <c r="C39" s="146"/>
      <c r="D39" s="146"/>
      <c r="E39" s="146"/>
      <c r="F39" s="180"/>
      <c r="G39" s="146"/>
      <c r="H39" s="146"/>
      <c r="I39" s="146"/>
      <c r="J39" s="146"/>
      <c r="K39" s="146"/>
      <c r="L39" s="146"/>
      <c r="M39" s="146"/>
      <c r="N39" s="146"/>
      <c r="O39" s="180"/>
      <c r="P39" s="239"/>
      <c r="Q39" s="239"/>
      <c r="R39" s="239"/>
      <c r="S39" s="239"/>
      <c r="T39" s="239"/>
      <c r="U39" s="239"/>
      <c r="V39" s="239"/>
      <c r="W39" s="239"/>
      <c r="X39" s="239"/>
      <c r="Y39" s="239"/>
      <c r="Z39" s="239"/>
      <c r="AA39" s="239"/>
      <c r="AB39" s="239"/>
      <c r="AC39" s="239"/>
      <c r="AD39" s="148"/>
      <c r="AE39" s="15"/>
    </row>
    <row r="40" spans="1:31" s="3" customFormat="1" ht="15">
      <c r="A40" s="239"/>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148"/>
      <c r="AE40" s="15"/>
    </row>
    <row r="41" spans="1:31" s="3" customFormat="1" ht="15">
      <c r="A41" s="146" t="s">
        <v>85</v>
      </c>
      <c r="B41" s="183"/>
      <c r="C41" s="183"/>
      <c r="D41" s="183"/>
      <c r="E41" s="183"/>
      <c r="F41" s="183"/>
      <c r="G41" s="183"/>
      <c r="H41" s="183"/>
      <c r="I41" s="271"/>
      <c r="J41" s="242"/>
      <c r="K41" s="242"/>
      <c r="L41" s="242"/>
      <c r="M41" s="242"/>
      <c r="N41" s="242"/>
      <c r="O41" s="242"/>
      <c r="P41" s="146" t="s">
        <v>86</v>
      </c>
      <c r="Q41" s="146"/>
      <c r="R41" s="180"/>
      <c r="S41" s="146"/>
      <c r="T41" s="146"/>
      <c r="U41" s="146"/>
      <c r="V41" s="146"/>
      <c r="W41" s="146"/>
      <c r="X41" s="251"/>
      <c r="Y41" s="251"/>
      <c r="Z41" s="251"/>
      <c r="AA41" s="251"/>
      <c r="AB41" s="251"/>
      <c r="AC41" s="251"/>
      <c r="AD41" s="148"/>
      <c r="AE41" s="15"/>
    </row>
    <row r="42" spans="1:31" s="3" customFormat="1" ht="15">
      <c r="A42" s="146" t="s">
        <v>88</v>
      </c>
      <c r="B42" s="146"/>
      <c r="C42" s="146"/>
      <c r="D42" s="146"/>
      <c r="E42" s="180"/>
      <c r="F42" s="146"/>
      <c r="G42" s="146"/>
      <c r="H42" s="146"/>
      <c r="I42" s="146"/>
      <c r="J42" s="146"/>
      <c r="K42" s="146"/>
      <c r="L42" s="146"/>
      <c r="M42" s="146"/>
      <c r="N42" s="159"/>
      <c r="O42" s="159"/>
      <c r="P42" s="146"/>
      <c r="Q42" s="180"/>
      <c r="R42" s="180"/>
      <c r="S42" s="180"/>
      <c r="T42" s="159"/>
      <c r="U42" s="159"/>
      <c r="V42" s="159"/>
      <c r="W42" s="159"/>
      <c r="X42" s="159"/>
      <c r="Y42" s="159"/>
      <c r="Z42" s="159"/>
      <c r="AA42" s="159"/>
      <c r="AB42" s="159"/>
      <c r="AC42" s="159"/>
      <c r="AD42" s="148"/>
      <c r="AE42" s="15"/>
    </row>
    <row r="43" spans="1:31" s="3" customFormat="1" ht="15">
      <c r="A43" s="39" t="s">
        <v>75</v>
      </c>
      <c r="B43" s="250"/>
      <c r="C43" s="272"/>
      <c r="D43" s="273"/>
      <c r="E43" s="250"/>
      <c r="F43" s="272"/>
      <c r="G43" s="273"/>
      <c r="H43" s="39" t="s">
        <v>78</v>
      </c>
      <c r="I43" s="250"/>
      <c r="J43" s="272"/>
      <c r="K43" s="273"/>
      <c r="L43" s="250"/>
      <c r="M43" s="272"/>
      <c r="N43" s="273"/>
      <c r="O43" s="39">
        <v>7</v>
      </c>
      <c r="P43" s="250"/>
      <c r="Q43" s="272"/>
      <c r="R43" s="273"/>
      <c r="S43" s="250"/>
      <c r="T43" s="272"/>
      <c r="U43" s="273"/>
      <c r="V43" s="39">
        <v>10</v>
      </c>
      <c r="W43" s="250"/>
      <c r="X43" s="272"/>
      <c r="Y43" s="273"/>
      <c r="Z43" s="250"/>
      <c r="AA43" s="272"/>
      <c r="AB43" s="273"/>
      <c r="AC43" s="153"/>
      <c r="AD43" s="148"/>
      <c r="AE43" s="15"/>
    </row>
    <row r="44" spans="1:31" s="3" customFormat="1" ht="15">
      <c r="A44" s="39" t="s">
        <v>76</v>
      </c>
      <c r="B44" s="250"/>
      <c r="C44" s="272"/>
      <c r="D44" s="273"/>
      <c r="E44" s="250"/>
      <c r="F44" s="272"/>
      <c r="G44" s="273"/>
      <c r="H44" s="39" t="s">
        <v>79</v>
      </c>
      <c r="I44" s="250"/>
      <c r="J44" s="272"/>
      <c r="K44" s="273"/>
      <c r="L44" s="250"/>
      <c r="M44" s="272"/>
      <c r="N44" s="273"/>
      <c r="O44" s="39">
        <v>8</v>
      </c>
      <c r="P44" s="250"/>
      <c r="Q44" s="272"/>
      <c r="R44" s="273"/>
      <c r="S44" s="250"/>
      <c r="T44" s="272"/>
      <c r="U44" s="273"/>
      <c r="V44" s="39">
        <v>11</v>
      </c>
      <c r="W44" s="250"/>
      <c r="X44" s="272"/>
      <c r="Y44" s="273"/>
      <c r="Z44" s="250"/>
      <c r="AA44" s="272"/>
      <c r="AB44" s="273"/>
      <c r="AC44" s="153"/>
      <c r="AD44" s="148"/>
      <c r="AE44" s="15"/>
    </row>
    <row r="45" spans="1:31" s="3" customFormat="1" ht="15">
      <c r="A45" s="40" t="s">
        <v>77</v>
      </c>
      <c r="B45" s="250"/>
      <c r="C45" s="272"/>
      <c r="D45" s="273"/>
      <c r="E45" s="250"/>
      <c r="F45" s="272"/>
      <c r="G45" s="273"/>
      <c r="H45" s="39">
        <v>6</v>
      </c>
      <c r="I45" s="250"/>
      <c r="J45" s="272"/>
      <c r="K45" s="273"/>
      <c r="L45" s="250"/>
      <c r="M45" s="272"/>
      <c r="N45" s="273"/>
      <c r="O45" s="39">
        <v>9</v>
      </c>
      <c r="P45" s="250"/>
      <c r="Q45" s="272"/>
      <c r="R45" s="273"/>
      <c r="S45" s="250"/>
      <c r="T45" s="272"/>
      <c r="U45" s="273"/>
      <c r="V45" s="39">
        <v>12</v>
      </c>
      <c r="W45" s="250"/>
      <c r="X45" s="272"/>
      <c r="Y45" s="273"/>
      <c r="Z45" s="250"/>
      <c r="AA45" s="272"/>
      <c r="AB45" s="273"/>
      <c r="AC45" s="153"/>
      <c r="AD45" s="148"/>
      <c r="AE45" s="15"/>
    </row>
    <row r="46" spans="1:31" s="3" customFormat="1" ht="14.25" customHeight="1">
      <c r="A46" s="253" t="s">
        <v>87</v>
      </c>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148"/>
      <c r="AE46" s="15"/>
    </row>
    <row r="47" spans="1:31" s="3" customFormat="1" ht="13.5" customHeight="1">
      <c r="A47" s="39"/>
      <c r="B47" s="274" t="s">
        <v>82</v>
      </c>
      <c r="C47" s="275"/>
      <c r="D47" s="275"/>
      <c r="E47" s="275"/>
      <c r="F47" s="275"/>
      <c r="G47" s="275"/>
      <c r="H47" s="275"/>
      <c r="I47" s="275"/>
      <c r="J47" s="276"/>
      <c r="K47" s="274" t="s">
        <v>83</v>
      </c>
      <c r="L47" s="275"/>
      <c r="M47" s="275"/>
      <c r="N47" s="275"/>
      <c r="O47" s="276"/>
      <c r="P47" s="44"/>
      <c r="Q47" s="274" t="s">
        <v>82</v>
      </c>
      <c r="R47" s="275"/>
      <c r="S47" s="275"/>
      <c r="T47" s="275"/>
      <c r="U47" s="275"/>
      <c r="V47" s="275"/>
      <c r="W47" s="275"/>
      <c r="X47" s="275"/>
      <c r="Y47" s="276"/>
      <c r="Z47" s="274" t="s">
        <v>83</v>
      </c>
      <c r="AA47" s="275"/>
      <c r="AB47" s="275"/>
      <c r="AC47" s="276"/>
      <c r="AD47" s="148"/>
      <c r="AE47" s="15"/>
    </row>
    <row r="48" spans="1:31" s="3" customFormat="1" ht="15">
      <c r="A48" s="39" t="s">
        <v>75</v>
      </c>
      <c r="B48" s="262"/>
      <c r="C48" s="263"/>
      <c r="D48" s="263"/>
      <c r="E48" s="263"/>
      <c r="F48" s="263"/>
      <c r="G48" s="263"/>
      <c r="H48" s="263"/>
      <c r="I48" s="263"/>
      <c r="J48" s="264"/>
      <c r="K48" s="250"/>
      <c r="L48" s="251"/>
      <c r="M48" s="251"/>
      <c r="N48" s="251"/>
      <c r="O48" s="252"/>
      <c r="P48" s="39" t="s">
        <v>77</v>
      </c>
      <c r="Q48" s="262"/>
      <c r="R48" s="263"/>
      <c r="S48" s="263"/>
      <c r="T48" s="263"/>
      <c r="U48" s="263"/>
      <c r="V48" s="263"/>
      <c r="W48" s="263"/>
      <c r="X48" s="263"/>
      <c r="Y48" s="264"/>
      <c r="Z48" s="250"/>
      <c r="AA48" s="251"/>
      <c r="AB48" s="251"/>
      <c r="AC48" s="252"/>
      <c r="AD48" s="148"/>
      <c r="AE48" s="15"/>
    </row>
    <row r="49" spans="1:31" s="3" customFormat="1" ht="15">
      <c r="A49" s="39" t="s">
        <v>76</v>
      </c>
      <c r="B49" s="262"/>
      <c r="C49" s="263"/>
      <c r="D49" s="263"/>
      <c r="E49" s="263"/>
      <c r="F49" s="263"/>
      <c r="G49" s="263"/>
      <c r="H49" s="263"/>
      <c r="I49" s="263"/>
      <c r="J49" s="264"/>
      <c r="K49" s="250"/>
      <c r="L49" s="251"/>
      <c r="M49" s="251"/>
      <c r="N49" s="251"/>
      <c r="O49" s="252"/>
      <c r="P49" s="39" t="s">
        <v>78</v>
      </c>
      <c r="Q49" s="262"/>
      <c r="R49" s="263"/>
      <c r="S49" s="263"/>
      <c r="T49" s="263"/>
      <c r="U49" s="263"/>
      <c r="V49" s="263"/>
      <c r="W49" s="263"/>
      <c r="X49" s="263"/>
      <c r="Y49" s="264"/>
      <c r="Z49" s="250"/>
      <c r="AA49" s="251"/>
      <c r="AB49" s="251"/>
      <c r="AC49" s="252"/>
      <c r="AD49" s="148"/>
      <c r="AE49" s="15"/>
    </row>
    <row r="50" spans="1:31" s="21" customFormat="1" ht="12" customHeight="1">
      <c r="A50" s="151" t="s">
        <v>96</v>
      </c>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8"/>
    </row>
    <row r="51" spans="1:31" s="21" customFormat="1" ht="12" customHeight="1">
      <c r="A51" s="151" t="s">
        <v>98</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8"/>
    </row>
    <row r="52" spans="1:52" s="32" customFormat="1" ht="32.25" customHeight="1">
      <c r="A52" s="265" t="s">
        <v>89</v>
      </c>
      <c r="B52" s="265"/>
      <c r="C52" s="265"/>
      <c r="D52" s="265"/>
      <c r="E52" s="265"/>
      <c r="F52" s="266"/>
      <c r="G52" s="266"/>
      <c r="H52" s="265" t="s">
        <v>92</v>
      </c>
      <c r="I52" s="266"/>
      <c r="J52" s="266"/>
      <c r="K52" s="266"/>
      <c r="L52" s="266"/>
      <c r="M52" s="266"/>
      <c r="N52" s="265" t="s">
        <v>97</v>
      </c>
      <c r="O52" s="266"/>
      <c r="P52" s="266"/>
      <c r="Q52" s="266"/>
      <c r="R52" s="265" t="s">
        <v>90</v>
      </c>
      <c r="S52" s="266"/>
      <c r="T52" s="266"/>
      <c r="U52" s="266"/>
      <c r="V52" s="277" t="s">
        <v>91</v>
      </c>
      <c r="W52" s="278"/>
      <c r="X52" s="278"/>
      <c r="Y52" s="278"/>
      <c r="Z52" s="265" t="s">
        <v>152</v>
      </c>
      <c r="AA52" s="265"/>
      <c r="AB52" s="265"/>
      <c r="AC52" s="265"/>
      <c r="AD52" s="169"/>
      <c r="AE52" s="33"/>
      <c r="AJ52" s="34"/>
      <c r="AK52" s="34"/>
      <c r="AL52" s="34"/>
      <c r="AM52" s="34"/>
      <c r="AN52" s="34"/>
      <c r="AO52" s="34"/>
      <c r="AP52" s="34"/>
      <c r="AQ52" s="34"/>
      <c r="AR52" s="34"/>
      <c r="AS52" s="34"/>
      <c r="AT52" s="34"/>
      <c r="AU52" s="34"/>
      <c r="AV52" s="34"/>
      <c r="AW52" s="34"/>
      <c r="AX52" s="34"/>
      <c r="AY52" s="34"/>
      <c r="AZ52" s="34"/>
    </row>
    <row r="53" spans="1:52" ht="13.5" customHeight="1">
      <c r="A53" s="268"/>
      <c r="B53" s="269"/>
      <c r="C53" s="269"/>
      <c r="D53" s="269"/>
      <c r="E53" s="269"/>
      <c r="F53" s="269"/>
      <c r="G53" s="270"/>
      <c r="H53" s="268"/>
      <c r="I53" s="269"/>
      <c r="J53" s="269"/>
      <c r="K53" s="269"/>
      <c r="L53" s="269"/>
      <c r="M53" s="270"/>
      <c r="N53" s="268"/>
      <c r="O53" s="269"/>
      <c r="P53" s="269"/>
      <c r="Q53" s="270"/>
      <c r="R53" s="268"/>
      <c r="S53" s="269"/>
      <c r="T53" s="269"/>
      <c r="U53" s="270"/>
      <c r="V53" s="268"/>
      <c r="W53" s="269"/>
      <c r="X53" s="269"/>
      <c r="Y53" s="270"/>
      <c r="Z53" s="268"/>
      <c r="AA53" s="269"/>
      <c r="AB53" s="269"/>
      <c r="AC53" s="270"/>
      <c r="AD53" s="168"/>
      <c r="AJ53" s="284"/>
      <c r="AK53" s="285"/>
      <c r="AL53" s="285"/>
      <c r="AM53" s="285"/>
      <c r="AN53" s="285"/>
      <c r="AO53" s="286"/>
      <c r="AP53" s="286"/>
      <c r="AQ53" s="286"/>
      <c r="AR53" s="279"/>
      <c r="AS53" s="280"/>
      <c r="AT53" s="280"/>
      <c r="AU53" s="280"/>
      <c r="AV53" s="280"/>
      <c r="AW53" s="45"/>
      <c r="AX53" s="3"/>
      <c r="AY53" s="3"/>
      <c r="AZ53" s="3"/>
    </row>
    <row r="54" spans="1:52" ht="13.5" customHeight="1">
      <c r="A54" s="268"/>
      <c r="B54" s="269"/>
      <c r="C54" s="269"/>
      <c r="D54" s="269"/>
      <c r="E54" s="269"/>
      <c r="F54" s="269"/>
      <c r="G54" s="270"/>
      <c r="H54" s="268"/>
      <c r="I54" s="269"/>
      <c r="J54" s="269"/>
      <c r="K54" s="269"/>
      <c r="L54" s="269"/>
      <c r="M54" s="270"/>
      <c r="N54" s="268"/>
      <c r="O54" s="269"/>
      <c r="P54" s="269"/>
      <c r="Q54" s="270"/>
      <c r="R54" s="268"/>
      <c r="S54" s="269"/>
      <c r="T54" s="269"/>
      <c r="U54" s="270"/>
      <c r="V54" s="268"/>
      <c r="W54" s="269"/>
      <c r="X54" s="269"/>
      <c r="Y54" s="270"/>
      <c r="Z54" s="268"/>
      <c r="AA54" s="269"/>
      <c r="AB54" s="269"/>
      <c r="AC54" s="270"/>
      <c r="AD54" s="168"/>
      <c r="AJ54" s="3"/>
      <c r="AK54" s="3"/>
      <c r="AL54" s="3"/>
      <c r="AM54" s="3"/>
      <c r="AN54" s="3"/>
      <c r="AO54" s="3"/>
      <c r="AP54" s="3"/>
      <c r="AQ54" s="3"/>
      <c r="AR54" s="3"/>
      <c r="AS54" s="3"/>
      <c r="AT54" s="3"/>
      <c r="AU54" s="3"/>
      <c r="AV54" s="3"/>
      <c r="AW54" s="3"/>
      <c r="AX54" s="3"/>
      <c r="AY54" s="3"/>
      <c r="AZ54" s="3"/>
    </row>
    <row r="55" spans="1:52" ht="13.5" customHeight="1">
      <c r="A55" s="268"/>
      <c r="B55" s="269"/>
      <c r="C55" s="269"/>
      <c r="D55" s="269"/>
      <c r="E55" s="269"/>
      <c r="F55" s="269"/>
      <c r="G55" s="270"/>
      <c r="H55" s="268"/>
      <c r="I55" s="269"/>
      <c r="J55" s="269"/>
      <c r="K55" s="269"/>
      <c r="L55" s="269"/>
      <c r="M55" s="270"/>
      <c r="N55" s="268"/>
      <c r="O55" s="269"/>
      <c r="P55" s="269"/>
      <c r="Q55" s="270"/>
      <c r="R55" s="268"/>
      <c r="S55" s="269"/>
      <c r="T55" s="269"/>
      <c r="U55" s="270"/>
      <c r="V55" s="268"/>
      <c r="W55" s="269"/>
      <c r="X55" s="269"/>
      <c r="Y55" s="270"/>
      <c r="Z55" s="268"/>
      <c r="AA55" s="269"/>
      <c r="AB55" s="269"/>
      <c r="AC55" s="270"/>
      <c r="AD55" s="168"/>
      <c r="AJ55" s="3"/>
      <c r="AK55" s="3"/>
      <c r="AL55" s="3"/>
      <c r="AM55" s="3"/>
      <c r="AN55" s="3"/>
      <c r="AO55" s="3"/>
      <c r="AP55" s="3"/>
      <c r="AQ55" s="3"/>
      <c r="AR55" s="3"/>
      <c r="AS55" s="3"/>
      <c r="AT55" s="3"/>
      <c r="AU55" s="3"/>
      <c r="AV55" s="3"/>
      <c r="AW55" s="3"/>
      <c r="AX55" s="3"/>
      <c r="AY55" s="3"/>
      <c r="AZ55" s="3"/>
    </row>
    <row r="56" spans="1:31" s="3" customFormat="1" ht="13.5" customHeight="1">
      <c r="A56" s="260"/>
      <c r="B56" s="261"/>
      <c r="C56" s="261"/>
      <c r="D56" s="261"/>
      <c r="E56" s="261"/>
      <c r="F56" s="261"/>
      <c r="G56" s="261"/>
      <c r="H56" s="260"/>
      <c r="I56" s="261"/>
      <c r="J56" s="261"/>
      <c r="K56" s="261"/>
      <c r="L56" s="261"/>
      <c r="M56" s="261"/>
      <c r="N56" s="260"/>
      <c r="O56" s="261"/>
      <c r="P56" s="261"/>
      <c r="Q56" s="261"/>
      <c r="R56" s="260"/>
      <c r="S56" s="261"/>
      <c r="T56" s="261"/>
      <c r="U56" s="261"/>
      <c r="V56" s="268"/>
      <c r="W56" s="269"/>
      <c r="X56" s="269"/>
      <c r="Y56" s="270"/>
      <c r="Z56" s="268"/>
      <c r="AA56" s="269"/>
      <c r="AB56" s="269"/>
      <c r="AC56" s="270"/>
      <c r="AD56" s="148"/>
      <c r="AE56" s="15"/>
    </row>
    <row r="57" spans="1:31" s="3" customFormat="1" ht="13.5" customHeight="1">
      <c r="A57" s="159"/>
      <c r="B57" s="159"/>
      <c r="C57" s="159"/>
      <c r="D57" s="159"/>
      <c r="E57" s="159"/>
      <c r="F57" s="185"/>
      <c r="G57" s="185"/>
      <c r="H57" s="186"/>
      <c r="I57" s="187"/>
      <c r="J57" s="187"/>
      <c r="K57" s="187"/>
      <c r="L57" s="187"/>
      <c r="M57" s="187"/>
      <c r="N57" s="187"/>
      <c r="O57" s="187"/>
      <c r="P57" s="188"/>
      <c r="Q57" s="188"/>
      <c r="R57" s="258" t="s">
        <v>93</v>
      </c>
      <c r="S57" s="259"/>
      <c r="T57" s="259"/>
      <c r="U57" s="259"/>
      <c r="V57" s="260"/>
      <c r="W57" s="261"/>
      <c r="X57" s="261"/>
      <c r="Y57" s="261"/>
      <c r="Z57" s="260"/>
      <c r="AA57" s="261"/>
      <c r="AB57" s="261"/>
      <c r="AC57" s="261"/>
      <c r="AD57" s="148"/>
      <c r="AE57" s="15"/>
    </row>
    <row r="58" spans="1:31" s="3" customFormat="1" ht="12" customHeight="1">
      <c r="A58" s="289" t="s">
        <v>153</v>
      </c>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148"/>
      <c r="AE58" s="15"/>
    </row>
    <row r="59" spans="1:52" s="21" customFormat="1" ht="12" customHeight="1">
      <c r="A59" s="151" t="s">
        <v>154</v>
      </c>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8"/>
      <c r="AJ59" s="27"/>
      <c r="AK59" s="27"/>
      <c r="AL59" s="27"/>
      <c r="AM59" s="27"/>
      <c r="AN59" s="27"/>
      <c r="AO59" s="27"/>
      <c r="AP59" s="27"/>
      <c r="AQ59" s="27"/>
      <c r="AR59" s="27"/>
      <c r="AS59" s="27"/>
      <c r="AT59" s="27"/>
      <c r="AU59" s="27"/>
      <c r="AV59" s="27"/>
      <c r="AW59" s="27"/>
      <c r="AX59" s="27"/>
      <c r="AY59" s="27"/>
      <c r="AZ59" s="27"/>
    </row>
    <row r="60" spans="1:31" s="3" customFormat="1" ht="39" customHeight="1">
      <c r="A60" s="265" t="s">
        <v>89</v>
      </c>
      <c r="B60" s="265"/>
      <c r="C60" s="265"/>
      <c r="D60" s="265"/>
      <c r="E60" s="265"/>
      <c r="F60" s="266"/>
      <c r="G60" s="266"/>
      <c r="H60" s="277" t="s">
        <v>92</v>
      </c>
      <c r="I60" s="278"/>
      <c r="J60" s="278"/>
      <c r="K60" s="278"/>
      <c r="L60" s="278"/>
      <c r="M60" s="278"/>
      <c r="N60" s="265" t="s">
        <v>97</v>
      </c>
      <c r="O60" s="266"/>
      <c r="P60" s="266"/>
      <c r="Q60" s="266"/>
      <c r="R60" s="265" t="s">
        <v>90</v>
      </c>
      <c r="S60" s="266"/>
      <c r="T60" s="266"/>
      <c r="U60" s="266"/>
      <c r="V60" s="265" t="s">
        <v>91</v>
      </c>
      <c r="W60" s="266"/>
      <c r="X60" s="266"/>
      <c r="Y60" s="266"/>
      <c r="Z60" s="265" t="s">
        <v>152</v>
      </c>
      <c r="AA60" s="265"/>
      <c r="AB60" s="265"/>
      <c r="AC60" s="265"/>
      <c r="AD60" s="148"/>
      <c r="AE60" s="15"/>
    </row>
    <row r="61" spans="1:31" s="3" customFormat="1" ht="13.5" customHeight="1">
      <c r="A61" s="268"/>
      <c r="B61" s="269"/>
      <c r="C61" s="269"/>
      <c r="D61" s="269"/>
      <c r="E61" s="269"/>
      <c r="F61" s="269"/>
      <c r="G61" s="270"/>
      <c r="H61" s="268"/>
      <c r="I61" s="269"/>
      <c r="J61" s="269"/>
      <c r="K61" s="269"/>
      <c r="L61" s="269"/>
      <c r="M61" s="270"/>
      <c r="N61" s="268"/>
      <c r="O61" s="269"/>
      <c r="P61" s="269"/>
      <c r="Q61" s="270"/>
      <c r="R61" s="268"/>
      <c r="S61" s="269"/>
      <c r="T61" s="269"/>
      <c r="U61" s="270"/>
      <c r="V61" s="268"/>
      <c r="W61" s="269"/>
      <c r="X61" s="269"/>
      <c r="Y61" s="270"/>
      <c r="Z61" s="268"/>
      <c r="AA61" s="269"/>
      <c r="AB61" s="269"/>
      <c r="AC61" s="270"/>
      <c r="AD61" s="148"/>
      <c r="AE61" s="15"/>
    </row>
    <row r="62" spans="1:31" s="3" customFormat="1" ht="13.5" customHeight="1">
      <c r="A62" s="268"/>
      <c r="B62" s="269"/>
      <c r="C62" s="269"/>
      <c r="D62" s="269"/>
      <c r="E62" s="269"/>
      <c r="F62" s="269"/>
      <c r="G62" s="270"/>
      <c r="H62" s="268"/>
      <c r="I62" s="269"/>
      <c r="J62" s="269"/>
      <c r="K62" s="269"/>
      <c r="L62" s="269"/>
      <c r="M62" s="270"/>
      <c r="N62" s="268"/>
      <c r="O62" s="269"/>
      <c r="P62" s="269"/>
      <c r="Q62" s="270"/>
      <c r="R62" s="268"/>
      <c r="S62" s="269"/>
      <c r="T62" s="269"/>
      <c r="U62" s="270"/>
      <c r="V62" s="268"/>
      <c r="W62" s="269"/>
      <c r="X62" s="269"/>
      <c r="Y62" s="270"/>
      <c r="Z62" s="268"/>
      <c r="AA62" s="269"/>
      <c r="AB62" s="269"/>
      <c r="AC62" s="270"/>
      <c r="AD62" s="148"/>
      <c r="AE62" s="15"/>
    </row>
    <row r="63" spans="1:31" s="3" customFormat="1" ht="13.5" customHeight="1">
      <c r="A63" s="268"/>
      <c r="B63" s="269"/>
      <c r="C63" s="269"/>
      <c r="D63" s="269"/>
      <c r="E63" s="269"/>
      <c r="F63" s="269"/>
      <c r="G63" s="270"/>
      <c r="H63" s="268"/>
      <c r="I63" s="269"/>
      <c r="J63" s="269"/>
      <c r="K63" s="269"/>
      <c r="L63" s="269"/>
      <c r="M63" s="270"/>
      <c r="N63" s="268"/>
      <c r="O63" s="269"/>
      <c r="P63" s="269"/>
      <c r="Q63" s="270"/>
      <c r="R63" s="268"/>
      <c r="S63" s="269"/>
      <c r="T63" s="269"/>
      <c r="U63" s="270"/>
      <c r="V63" s="268"/>
      <c r="W63" s="269"/>
      <c r="X63" s="269"/>
      <c r="Y63" s="270"/>
      <c r="Z63" s="268"/>
      <c r="AA63" s="269"/>
      <c r="AB63" s="269"/>
      <c r="AC63" s="270"/>
      <c r="AD63" s="148"/>
      <c r="AE63" s="15"/>
    </row>
    <row r="64" spans="1:31" s="3" customFormat="1" ht="13.5" customHeight="1">
      <c r="A64" s="260"/>
      <c r="B64" s="261"/>
      <c r="C64" s="261"/>
      <c r="D64" s="261"/>
      <c r="E64" s="261"/>
      <c r="F64" s="261"/>
      <c r="G64" s="261"/>
      <c r="H64" s="260"/>
      <c r="I64" s="261"/>
      <c r="J64" s="261"/>
      <c r="K64" s="261"/>
      <c r="L64" s="261"/>
      <c r="M64" s="261"/>
      <c r="N64" s="260"/>
      <c r="O64" s="261"/>
      <c r="P64" s="261"/>
      <c r="Q64" s="261"/>
      <c r="R64" s="260"/>
      <c r="S64" s="261"/>
      <c r="T64" s="261"/>
      <c r="U64" s="261"/>
      <c r="V64" s="268"/>
      <c r="W64" s="269"/>
      <c r="X64" s="269"/>
      <c r="Y64" s="270"/>
      <c r="Z64" s="268"/>
      <c r="AA64" s="269"/>
      <c r="AB64" s="269"/>
      <c r="AC64" s="270"/>
      <c r="AD64" s="148"/>
      <c r="AE64" s="15"/>
    </row>
    <row r="65" spans="1:31" s="3" customFormat="1" ht="13.5" customHeight="1">
      <c r="A65" s="159"/>
      <c r="B65" s="159"/>
      <c r="C65" s="159"/>
      <c r="D65" s="159"/>
      <c r="E65" s="159"/>
      <c r="F65" s="185"/>
      <c r="G65" s="185"/>
      <c r="H65" s="186"/>
      <c r="I65" s="187"/>
      <c r="J65" s="187"/>
      <c r="K65" s="187"/>
      <c r="L65" s="187"/>
      <c r="M65" s="187"/>
      <c r="N65" s="187"/>
      <c r="O65" s="187"/>
      <c r="P65" s="188"/>
      <c r="Q65" s="188"/>
      <c r="R65" s="258" t="s">
        <v>93</v>
      </c>
      <c r="S65" s="259"/>
      <c r="T65" s="259"/>
      <c r="U65" s="259"/>
      <c r="V65" s="260"/>
      <c r="W65" s="261"/>
      <c r="X65" s="261"/>
      <c r="Y65" s="261"/>
      <c r="Z65" s="268"/>
      <c r="AA65" s="269"/>
      <c r="AB65" s="269"/>
      <c r="AC65" s="270"/>
      <c r="AD65" s="148"/>
      <c r="AE65" s="15"/>
    </row>
    <row r="66" spans="1:30" ht="12" customHeight="1">
      <c r="A66" s="253" t="s">
        <v>80</v>
      </c>
      <c r="B66" s="287"/>
      <c r="C66" s="287"/>
      <c r="D66" s="287"/>
      <c r="E66" s="287"/>
      <c r="F66" s="287"/>
      <c r="G66" s="287"/>
      <c r="H66" s="287"/>
      <c r="I66" s="287"/>
      <c r="J66" s="287"/>
      <c r="K66" s="287"/>
      <c r="L66" s="287"/>
      <c r="M66" s="287"/>
      <c r="N66" s="287"/>
      <c r="O66" s="287"/>
      <c r="P66" s="287"/>
      <c r="Q66" s="287"/>
      <c r="R66" s="288"/>
      <c r="S66" s="288"/>
      <c r="T66" s="288"/>
      <c r="U66" s="288"/>
      <c r="V66" s="288"/>
      <c r="W66" s="288"/>
      <c r="X66" s="288"/>
      <c r="Y66" s="288"/>
      <c r="Z66" s="288"/>
      <c r="AA66" s="288"/>
      <c r="AB66" s="288"/>
      <c r="AC66" s="288"/>
      <c r="AD66" s="168"/>
    </row>
    <row r="67" spans="1:30" ht="12" customHeight="1">
      <c r="A67" s="267" t="s">
        <v>81</v>
      </c>
      <c r="B67" s="293"/>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168"/>
    </row>
    <row r="68" spans="1:30" ht="15">
      <c r="A68" s="251"/>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168"/>
    </row>
    <row r="69" spans="1:30" ht="15">
      <c r="A69" s="239"/>
      <c r="B69" s="294"/>
      <c r="C69" s="294"/>
      <c r="D69" s="294"/>
      <c r="E69" s="294"/>
      <c r="F69" s="294"/>
      <c r="G69" s="294"/>
      <c r="H69" s="294"/>
      <c r="I69" s="294"/>
      <c r="J69" s="294"/>
      <c r="K69" s="294"/>
      <c r="L69" s="294"/>
      <c r="M69" s="294"/>
      <c r="N69" s="294"/>
      <c r="O69" s="294"/>
      <c r="P69" s="294"/>
      <c r="Q69" s="294"/>
      <c r="R69" s="294"/>
      <c r="S69" s="294"/>
      <c r="T69" s="294"/>
      <c r="U69" s="294"/>
      <c r="V69" s="294"/>
      <c r="W69" s="294"/>
      <c r="X69" s="294"/>
      <c r="Y69" s="294"/>
      <c r="Z69" s="294"/>
      <c r="AA69" s="294"/>
      <c r="AB69" s="294"/>
      <c r="AC69" s="294"/>
      <c r="AD69" s="168"/>
    </row>
    <row r="70" spans="1:30" ht="15">
      <c r="A70" s="295"/>
      <c r="B70" s="294"/>
      <c r="C70" s="294"/>
      <c r="D70" s="294"/>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168"/>
    </row>
    <row r="71" spans="1:30" ht="15">
      <c r="A71" s="146" t="s">
        <v>94</v>
      </c>
      <c r="B71" s="146"/>
      <c r="C71" s="146"/>
      <c r="D71" s="146"/>
      <c r="E71" s="146"/>
      <c r="F71" s="148"/>
      <c r="G71" s="146"/>
      <c r="H71" s="146"/>
      <c r="I71" s="146"/>
      <c r="J71" s="152"/>
      <c r="K71" s="152"/>
      <c r="L71" s="161"/>
      <c r="M71" s="283"/>
      <c r="N71" s="283"/>
      <c r="O71" s="146" t="s">
        <v>95</v>
      </c>
      <c r="P71" s="148"/>
      <c r="Q71" s="148"/>
      <c r="R71" s="148"/>
      <c r="S71" s="148"/>
      <c r="T71" s="148"/>
      <c r="U71" s="148"/>
      <c r="V71" s="148"/>
      <c r="W71" s="148"/>
      <c r="X71" s="148"/>
      <c r="Y71" s="162"/>
      <c r="Z71" s="154"/>
      <c r="AA71" s="281"/>
      <c r="AB71" s="281"/>
      <c r="AC71" s="281"/>
      <c r="AD71" s="168"/>
    </row>
    <row r="72" spans="1:30" ht="15">
      <c r="A72" s="146" t="s">
        <v>101</v>
      </c>
      <c r="B72" s="146"/>
      <c r="C72" s="146"/>
      <c r="D72" s="146"/>
      <c r="E72" s="146"/>
      <c r="F72" s="148"/>
      <c r="G72" s="146"/>
      <c r="H72" s="146"/>
      <c r="I72" s="239"/>
      <c r="J72" s="281"/>
      <c r="K72" s="281"/>
      <c r="L72" s="281"/>
      <c r="M72" s="281"/>
      <c r="N72" s="281"/>
      <c r="O72" s="281"/>
      <c r="P72" s="281"/>
      <c r="Q72" s="281"/>
      <c r="R72" s="281"/>
      <c r="S72" s="281"/>
      <c r="T72" s="281"/>
      <c r="U72" s="281"/>
      <c r="V72" s="281"/>
      <c r="W72" s="281"/>
      <c r="X72" s="281"/>
      <c r="Y72" s="281"/>
      <c r="Z72" s="281"/>
      <c r="AA72" s="281"/>
      <c r="AB72" s="281"/>
      <c r="AC72" s="281"/>
      <c r="AD72" s="168"/>
    </row>
    <row r="73" spans="1:30" ht="15">
      <c r="A73" s="282"/>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168"/>
    </row>
    <row r="74" spans="1:31" s="198" customFormat="1" ht="15" customHeight="1">
      <c r="A74" s="247" t="s">
        <v>250</v>
      </c>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196"/>
      <c r="AE74" s="197"/>
    </row>
    <row r="75" spans="1:31" s="198" customFormat="1" ht="15">
      <c r="A75" s="248"/>
      <c r="B75" s="248"/>
      <c r="C75" s="248"/>
      <c r="D75" s="248"/>
      <c r="E75" s="248"/>
      <c r="F75" s="248"/>
      <c r="G75" s="248"/>
      <c r="H75" s="248"/>
      <c r="I75" s="248"/>
      <c r="J75" s="248"/>
      <c r="K75" s="248"/>
      <c r="L75" s="248"/>
      <c r="M75" s="248"/>
      <c r="N75" s="248"/>
      <c r="O75" s="248"/>
      <c r="P75" s="248"/>
      <c r="Q75" s="248"/>
      <c r="R75" s="248"/>
      <c r="S75" s="248"/>
      <c r="T75" s="248"/>
      <c r="U75" s="248"/>
      <c r="V75" s="248"/>
      <c r="W75" s="248"/>
      <c r="X75" s="248"/>
      <c r="Y75" s="248"/>
      <c r="Z75" s="248"/>
      <c r="AA75" s="246"/>
      <c r="AB75" s="246"/>
      <c r="AC75" s="246"/>
      <c r="AD75" s="196"/>
      <c r="AE75" s="197"/>
    </row>
    <row r="76" spans="1:31" s="198" customFormat="1" ht="15" customHeight="1">
      <c r="A76" s="247" t="s">
        <v>251</v>
      </c>
      <c r="B76" s="247"/>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9"/>
      <c r="AB76" s="249"/>
      <c r="AC76" s="249"/>
      <c r="AD76" s="196"/>
      <c r="AE76" s="197"/>
    </row>
    <row r="77" spans="1:31" s="198" customFormat="1" ht="15">
      <c r="A77" s="248"/>
      <c r="B77" s="248"/>
      <c r="C77" s="248"/>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6"/>
      <c r="AB77" s="246"/>
      <c r="AC77" s="246"/>
      <c r="AD77" s="196"/>
      <c r="AE77" s="197"/>
    </row>
    <row r="78" spans="1:31" s="198" customFormat="1" ht="15" customHeight="1">
      <c r="A78" s="247" t="s">
        <v>252</v>
      </c>
      <c r="B78" s="247"/>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9"/>
      <c r="AB78" s="249"/>
      <c r="AC78" s="249"/>
      <c r="AD78" s="196"/>
      <c r="AE78" s="197"/>
    </row>
    <row r="79" spans="1:31" s="198" customFormat="1" ht="15">
      <c r="A79" s="245"/>
      <c r="B79" s="246"/>
      <c r="C79" s="246"/>
      <c r="D79" s="246"/>
      <c r="E79" s="246"/>
      <c r="F79" s="246"/>
      <c r="G79" s="246"/>
      <c r="H79" s="246"/>
      <c r="I79" s="246"/>
      <c r="J79" s="246"/>
      <c r="K79" s="246"/>
      <c r="L79" s="246"/>
      <c r="M79" s="246"/>
      <c r="N79" s="246"/>
      <c r="O79" s="246"/>
      <c r="P79" s="246"/>
      <c r="Q79" s="246"/>
      <c r="R79" s="246"/>
      <c r="S79" s="246"/>
      <c r="T79" s="246"/>
      <c r="U79" s="246"/>
      <c r="V79" s="246"/>
      <c r="W79" s="246"/>
      <c r="X79" s="246"/>
      <c r="Y79" s="246"/>
      <c r="Z79" s="246"/>
      <c r="AA79" s="246"/>
      <c r="AB79" s="246"/>
      <c r="AC79" s="246"/>
      <c r="AD79" s="196"/>
      <c r="AE79" s="197"/>
    </row>
    <row r="80" spans="1:29" ht="12" customHeight="1">
      <c r="A80" s="132" t="s">
        <v>102</v>
      </c>
      <c r="AB80" s="2"/>
      <c r="AC80" s="2"/>
    </row>
    <row r="81" spans="1:29" ht="12" customHeight="1">
      <c r="A81" s="47" t="s">
        <v>103</v>
      </c>
      <c r="AB81" s="2"/>
      <c r="AC81" s="2"/>
    </row>
    <row r="82" spans="1:29" ht="12" customHeight="1">
      <c r="A82" s="47" t="s">
        <v>99</v>
      </c>
      <c r="AB82" s="2"/>
      <c r="AC82" s="2"/>
    </row>
    <row r="83" spans="1:29" ht="12" customHeight="1">
      <c r="A83" s="47" t="s">
        <v>65</v>
      </c>
      <c r="AB83" s="2"/>
      <c r="AC83" s="2"/>
    </row>
    <row r="84" spans="1:14" ht="13.5" customHeight="1">
      <c r="A84" s="30" t="s">
        <v>25</v>
      </c>
      <c r="B84" s="10"/>
      <c r="C84" s="10"/>
      <c r="D84" s="10"/>
      <c r="E84" s="10"/>
      <c r="F84" s="10"/>
      <c r="G84" s="10"/>
      <c r="H84" s="10"/>
      <c r="I84" s="8"/>
      <c r="J84" s="10"/>
      <c r="K84" s="10"/>
      <c r="L84" s="8"/>
      <c r="M84" s="8"/>
      <c r="N84" s="8"/>
    </row>
    <row r="85" spans="1:14" s="194" customFormat="1" ht="11.25" customHeight="1">
      <c r="A85" s="17" t="s">
        <v>100</v>
      </c>
      <c r="B85" s="17"/>
      <c r="C85" s="17"/>
      <c r="D85" s="17"/>
      <c r="E85" s="17"/>
      <c r="F85" s="17"/>
      <c r="G85" s="17"/>
      <c r="H85" s="17"/>
      <c r="I85" s="192"/>
      <c r="J85" s="193"/>
      <c r="K85" s="17"/>
      <c r="L85" s="192"/>
      <c r="M85" s="192"/>
      <c r="N85" s="192"/>
    </row>
    <row r="86" spans="1:14" s="194" customFormat="1" ht="11.25" customHeight="1">
      <c r="A86" s="17" t="s">
        <v>381</v>
      </c>
      <c r="B86" s="17"/>
      <c r="C86" s="17"/>
      <c r="D86" s="17"/>
      <c r="E86" s="17"/>
      <c r="F86" s="17"/>
      <c r="G86" s="17"/>
      <c r="H86" s="17"/>
      <c r="I86" s="192"/>
      <c r="J86" s="193"/>
      <c r="K86" s="17"/>
      <c r="L86" s="192"/>
      <c r="M86" s="192"/>
      <c r="N86" s="192"/>
    </row>
    <row r="87" spans="1:14" s="194" customFormat="1" ht="11.25" customHeight="1">
      <c r="A87" s="195" t="s">
        <v>382</v>
      </c>
      <c r="B87" s="17"/>
      <c r="C87" s="17"/>
      <c r="D87" s="17"/>
      <c r="E87" s="17"/>
      <c r="F87" s="17"/>
      <c r="G87" s="17"/>
      <c r="H87" s="17"/>
      <c r="I87" s="192"/>
      <c r="J87" s="193"/>
      <c r="K87" s="17"/>
      <c r="L87" s="192"/>
      <c r="M87" s="192"/>
      <c r="N87" s="192"/>
    </row>
    <row r="88" spans="1:14" s="194" customFormat="1" ht="11.25" customHeight="1">
      <c r="A88" s="17" t="s">
        <v>383</v>
      </c>
      <c r="B88" s="17"/>
      <c r="C88" s="17"/>
      <c r="D88" s="17"/>
      <c r="E88" s="17"/>
      <c r="F88" s="17"/>
      <c r="G88" s="17"/>
      <c r="H88" s="17"/>
      <c r="I88" s="192"/>
      <c r="J88" s="193"/>
      <c r="K88" s="17"/>
      <c r="L88" s="192"/>
      <c r="M88" s="192"/>
      <c r="N88" s="192"/>
    </row>
    <row r="89" spans="1:14" s="194" customFormat="1" ht="11.25" customHeight="1">
      <c r="A89" s="17" t="s">
        <v>392</v>
      </c>
      <c r="B89" s="17"/>
      <c r="C89" s="17"/>
      <c r="D89" s="17"/>
      <c r="E89" s="17"/>
      <c r="F89" s="17"/>
      <c r="G89" s="17"/>
      <c r="H89" s="17"/>
      <c r="I89" s="192"/>
      <c r="J89" s="193"/>
      <c r="K89" s="17"/>
      <c r="L89" s="192"/>
      <c r="M89" s="192"/>
      <c r="N89" s="192"/>
    </row>
    <row r="90" spans="1:14" s="194" customFormat="1" ht="11.25" customHeight="1">
      <c r="A90" s="17" t="s">
        <v>393</v>
      </c>
      <c r="B90" s="17"/>
      <c r="C90" s="17"/>
      <c r="D90" s="17"/>
      <c r="E90" s="17"/>
      <c r="F90" s="17"/>
      <c r="G90" s="17"/>
      <c r="H90" s="17"/>
      <c r="I90" s="192"/>
      <c r="J90" s="193"/>
      <c r="K90" s="17"/>
      <c r="L90" s="192"/>
      <c r="M90" s="192"/>
      <c r="N90" s="192"/>
    </row>
    <row r="91" spans="1:14" s="194" customFormat="1" ht="11.25" customHeight="1">
      <c r="A91" s="17" t="s">
        <v>386</v>
      </c>
      <c r="B91" s="17"/>
      <c r="C91" s="17"/>
      <c r="D91" s="17"/>
      <c r="E91" s="17"/>
      <c r="F91" s="17"/>
      <c r="G91" s="17"/>
      <c r="H91" s="17"/>
      <c r="I91" s="192"/>
      <c r="J91" s="193"/>
      <c r="K91" s="17"/>
      <c r="L91" s="192"/>
      <c r="M91" s="192"/>
      <c r="N91" s="192"/>
    </row>
    <row r="92" spans="1:14" s="194" customFormat="1" ht="11.25" customHeight="1">
      <c r="A92" s="17" t="s">
        <v>387</v>
      </c>
      <c r="B92" s="17"/>
      <c r="C92" s="17"/>
      <c r="D92" s="17"/>
      <c r="E92" s="17"/>
      <c r="F92" s="17"/>
      <c r="G92" s="17"/>
      <c r="H92" s="17"/>
      <c r="I92" s="192"/>
      <c r="J92" s="193"/>
      <c r="K92" s="17"/>
      <c r="L92" s="192"/>
      <c r="M92" s="192"/>
      <c r="N92" s="192"/>
    </row>
    <row r="93" spans="1:14" s="194" customFormat="1" ht="11.25" customHeight="1">
      <c r="A93" s="17" t="s">
        <v>388</v>
      </c>
      <c r="B93" s="17"/>
      <c r="C93" s="17"/>
      <c r="D93" s="17"/>
      <c r="E93" s="17"/>
      <c r="F93" s="17"/>
      <c r="G93" s="17"/>
      <c r="H93" s="17"/>
      <c r="I93" s="192"/>
      <c r="J93" s="193"/>
      <c r="K93" s="17"/>
      <c r="L93" s="192"/>
      <c r="M93" s="192"/>
      <c r="N93" s="192"/>
    </row>
    <row r="94" spans="1:14" s="194" customFormat="1" ht="11.25" customHeight="1">
      <c r="A94" s="17" t="s">
        <v>389</v>
      </c>
      <c r="B94" s="17"/>
      <c r="C94" s="17"/>
      <c r="D94" s="17"/>
      <c r="E94" s="17"/>
      <c r="F94" s="17"/>
      <c r="G94" s="17"/>
      <c r="H94" s="17"/>
      <c r="I94" s="192"/>
      <c r="J94" s="193"/>
      <c r="K94" s="17"/>
      <c r="L94" s="192"/>
      <c r="M94" s="192"/>
      <c r="N94" s="192"/>
    </row>
    <row r="95" spans="1:14" s="194" customFormat="1" ht="11.25" customHeight="1">
      <c r="A95" s="195" t="s">
        <v>390</v>
      </c>
      <c r="B95" s="17"/>
      <c r="C95" s="17"/>
      <c r="D95" s="17"/>
      <c r="E95" s="17"/>
      <c r="F95" s="17"/>
      <c r="G95" s="17"/>
      <c r="H95" s="17"/>
      <c r="I95" s="192"/>
      <c r="J95" s="193"/>
      <c r="K95" s="17"/>
      <c r="L95" s="192"/>
      <c r="M95" s="192"/>
      <c r="N95" s="192"/>
    </row>
    <row r="96" spans="1:14" s="194" customFormat="1" ht="11.25" customHeight="1">
      <c r="A96" s="195" t="s">
        <v>391</v>
      </c>
      <c r="B96" s="17"/>
      <c r="C96" s="17"/>
      <c r="D96" s="17"/>
      <c r="E96" s="17"/>
      <c r="F96" s="17"/>
      <c r="G96" s="17"/>
      <c r="H96" s="17"/>
      <c r="I96" s="192"/>
      <c r="J96" s="193"/>
      <c r="K96" s="17"/>
      <c r="L96" s="192"/>
      <c r="M96" s="192"/>
      <c r="N96" s="192"/>
    </row>
    <row r="97" spans="1:14" s="194" customFormat="1" ht="11.25" customHeight="1">
      <c r="A97" s="195"/>
      <c r="B97" s="17"/>
      <c r="C97" s="17"/>
      <c r="D97" s="17"/>
      <c r="E97" s="17"/>
      <c r="F97" s="17"/>
      <c r="G97" s="17"/>
      <c r="H97" s="17"/>
      <c r="I97" s="192"/>
      <c r="J97" s="193"/>
      <c r="K97" s="17"/>
      <c r="L97" s="192"/>
      <c r="M97" s="192"/>
      <c r="N97" s="192"/>
    </row>
    <row r="98" spans="1:14" ht="12" customHeight="1">
      <c r="A98" s="17" t="s">
        <v>31</v>
      </c>
      <c r="B98" s="8"/>
      <c r="C98" s="8"/>
      <c r="D98" s="8"/>
      <c r="E98" s="8"/>
      <c r="F98" s="8"/>
      <c r="G98" s="8"/>
      <c r="H98" s="8"/>
      <c r="I98" s="8"/>
      <c r="J98" s="10"/>
      <c r="K98" s="10"/>
      <c r="L98" s="8"/>
      <c r="M98" s="8"/>
      <c r="N98" s="8"/>
    </row>
    <row r="99" spans="1:14" ht="12" customHeight="1">
      <c r="A99" s="17" t="s">
        <v>26</v>
      </c>
      <c r="B99" s="10"/>
      <c r="C99" s="10"/>
      <c r="D99" s="10"/>
      <c r="E99" s="10"/>
      <c r="F99" s="10"/>
      <c r="G99" s="10"/>
      <c r="H99" s="10"/>
      <c r="I99" s="8"/>
      <c r="J99" s="10"/>
      <c r="K99" s="10"/>
      <c r="L99" s="8"/>
      <c r="M99" s="8"/>
      <c r="N99" s="8"/>
    </row>
    <row r="100" spans="1:14" ht="12" customHeight="1">
      <c r="A100" s="17" t="s">
        <v>233</v>
      </c>
      <c r="C100" s="8"/>
      <c r="D100" s="8"/>
      <c r="E100" s="8"/>
      <c r="F100" s="8"/>
      <c r="G100" s="8"/>
      <c r="H100" s="8"/>
      <c r="I100" s="8"/>
      <c r="J100" s="8"/>
      <c r="K100" s="8"/>
      <c r="L100" s="8"/>
      <c r="M100" s="8"/>
      <c r="N100" s="8"/>
    </row>
    <row r="101" spans="1:27" ht="15">
      <c r="A101" s="28"/>
      <c r="B101" s="10"/>
      <c r="C101" s="10"/>
      <c r="D101" s="10"/>
      <c r="E101" s="10"/>
      <c r="J101" s="8"/>
      <c r="K101" s="8"/>
      <c r="L101" s="8"/>
      <c r="M101" s="8"/>
      <c r="N101" s="8"/>
      <c r="P101" s="10" t="s">
        <v>27</v>
      </c>
      <c r="S101" s="292"/>
      <c r="T101" s="244"/>
      <c r="U101" s="244"/>
      <c r="V101" s="244"/>
      <c r="W101" s="244"/>
      <c r="X101" s="244"/>
      <c r="Y101" s="244"/>
      <c r="Z101" s="244"/>
      <c r="AA101" s="244"/>
    </row>
    <row r="102" spans="1:29" ht="15">
      <c r="A102" s="8"/>
      <c r="B102" s="8"/>
      <c r="C102" s="8"/>
      <c r="D102" s="6"/>
      <c r="E102" s="8"/>
      <c r="F102" s="8"/>
      <c r="K102" s="8"/>
      <c r="L102" s="8"/>
      <c r="M102" s="8"/>
      <c r="N102" s="8"/>
      <c r="S102" s="290" t="s">
        <v>374</v>
      </c>
      <c r="T102" s="291"/>
      <c r="U102" s="291"/>
      <c r="V102" s="291"/>
      <c r="W102" s="291"/>
      <c r="X102" s="291"/>
      <c r="Y102" s="291"/>
      <c r="Z102" s="291"/>
      <c r="AA102" s="291"/>
      <c r="AB102" s="291"/>
      <c r="AC102" s="291"/>
    </row>
    <row r="103" ht="7.5" customHeight="1"/>
  </sheetData>
  <sheetProtection/>
  <mergeCells count="181">
    <mergeCell ref="R23:AC23"/>
    <mergeCell ref="X41:AC41"/>
    <mergeCell ref="T36:AC36"/>
    <mergeCell ref="I44:K44"/>
    <mergeCell ref="A29:AC29"/>
    <mergeCell ref="I43:K43"/>
    <mergeCell ref="E44:G44"/>
    <mergeCell ref="A24:AC24"/>
    <mergeCell ref="Z43:AB43"/>
    <mergeCell ref="B43:D43"/>
    <mergeCell ref="B45:D45"/>
    <mergeCell ref="E45:G45"/>
    <mergeCell ref="I45:K45"/>
    <mergeCell ref="L45:N45"/>
    <mergeCell ref="W45:Y45"/>
    <mergeCell ref="P45:R45"/>
    <mergeCell ref="S43:U43"/>
    <mergeCell ref="W43:Y43"/>
    <mergeCell ref="L44:N44"/>
    <mergeCell ref="P44:R44"/>
    <mergeCell ref="S44:U44"/>
    <mergeCell ref="P43:R43"/>
    <mergeCell ref="W44:Y44"/>
    <mergeCell ref="N61:Q61"/>
    <mergeCell ref="R61:U61"/>
    <mergeCell ref="B48:J48"/>
    <mergeCell ref="B47:J47"/>
    <mergeCell ref="V61:Y61"/>
    <mergeCell ref="V60:Y60"/>
    <mergeCell ref="R53:U53"/>
    <mergeCell ref="H54:M54"/>
    <mergeCell ref="H55:M55"/>
    <mergeCell ref="H56:M56"/>
    <mergeCell ref="Z61:AC61"/>
    <mergeCell ref="R60:U60"/>
    <mergeCell ref="Z47:AC47"/>
    <mergeCell ref="A5:AC5"/>
    <mergeCell ref="D6:H6"/>
    <mergeCell ref="Y6:Z6"/>
    <mergeCell ref="C13:I13"/>
    <mergeCell ref="M13:S13"/>
    <mergeCell ref="Z45:AB45"/>
    <mergeCell ref="Y13:AC13"/>
    <mergeCell ref="H12:AC12"/>
    <mergeCell ref="N6:O6"/>
    <mergeCell ref="B8:AD8"/>
    <mergeCell ref="B9:AD9"/>
    <mergeCell ref="H10:L10"/>
    <mergeCell ref="T10:U10"/>
    <mergeCell ref="V10:AD10"/>
    <mergeCell ref="N10:R10"/>
    <mergeCell ref="N15:O15"/>
    <mergeCell ref="A46:AC46"/>
    <mergeCell ref="Z44:AB44"/>
    <mergeCell ref="A35:AC35"/>
    <mergeCell ref="V22:AC22"/>
    <mergeCell ref="V16:AC16"/>
    <mergeCell ref="P17:AC17"/>
    <mergeCell ref="F17:J17"/>
    <mergeCell ref="E43:G43"/>
    <mergeCell ref="L43:N43"/>
    <mergeCell ref="E21:J21"/>
    <mergeCell ref="A10:F10"/>
    <mergeCell ref="K20:AC20"/>
    <mergeCell ref="Z21:AC21"/>
    <mergeCell ref="H15:M15"/>
    <mergeCell ref="P15:AC15"/>
    <mergeCell ref="F18:AC18"/>
    <mergeCell ref="G16:O16"/>
    <mergeCell ref="G19:AC19"/>
    <mergeCell ref="A15:G15"/>
    <mergeCell ref="C25:P25"/>
    <mergeCell ref="R25:AC25"/>
    <mergeCell ref="A40:AC40"/>
    <mergeCell ref="O21:T21"/>
    <mergeCell ref="I23:P23"/>
    <mergeCell ref="A31:AC31"/>
    <mergeCell ref="K32:P32"/>
    <mergeCell ref="X32:AC32"/>
    <mergeCell ref="P39:AC39"/>
    <mergeCell ref="A28:AC28"/>
    <mergeCell ref="A67:AC67"/>
    <mergeCell ref="A69:AC69"/>
    <mergeCell ref="A70:AC70"/>
    <mergeCell ref="Z63:AC63"/>
    <mergeCell ref="H63:M63"/>
    <mergeCell ref="R65:U65"/>
    <mergeCell ref="V65:Y65"/>
    <mergeCell ref="Z65:AC65"/>
    <mergeCell ref="A63:G63"/>
    <mergeCell ref="A64:G64"/>
    <mergeCell ref="S102:AC102"/>
    <mergeCell ref="H64:M64"/>
    <mergeCell ref="N64:Q64"/>
    <mergeCell ref="R64:U64"/>
    <mergeCell ref="V64:Y64"/>
    <mergeCell ref="H52:M52"/>
    <mergeCell ref="H53:M53"/>
    <mergeCell ref="S101:AA101"/>
    <mergeCell ref="Z52:AC52"/>
    <mergeCell ref="AA71:AC71"/>
    <mergeCell ref="N56:Q56"/>
    <mergeCell ref="Z49:AC49"/>
    <mergeCell ref="Q49:Y49"/>
    <mergeCell ref="Q48:Y48"/>
    <mergeCell ref="Z60:AC60"/>
    <mergeCell ref="A56:G56"/>
    <mergeCell ref="V53:Y53"/>
    <mergeCell ref="N60:Q60"/>
    <mergeCell ref="Z48:AC48"/>
    <mergeCell ref="K48:O48"/>
    <mergeCell ref="M71:N71"/>
    <mergeCell ref="A66:AC66"/>
    <mergeCell ref="H60:M60"/>
    <mergeCell ref="Z62:AC62"/>
    <mergeCell ref="R54:U54"/>
    <mergeCell ref="N54:Q54"/>
    <mergeCell ref="N63:Q63"/>
    <mergeCell ref="V62:Y62"/>
    <mergeCell ref="V56:Y56"/>
    <mergeCell ref="A58:AC58"/>
    <mergeCell ref="V57:Y57"/>
    <mergeCell ref="A54:G54"/>
    <mergeCell ref="R56:U56"/>
    <mergeCell ref="V63:Y63"/>
    <mergeCell ref="H61:M61"/>
    <mergeCell ref="AJ53:AQ53"/>
    <mergeCell ref="A53:G53"/>
    <mergeCell ref="N53:Q53"/>
    <mergeCell ref="Z56:AC56"/>
    <mergeCell ref="A60:G60"/>
    <mergeCell ref="I72:AC72"/>
    <mergeCell ref="A73:AC73"/>
    <mergeCell ref="A61:G61"/>
    <mergeCell ref="A62:G62"/>
    <mergeCell ref="H62:M62"/>
    <mergeCell ref="N62:Q62"/>
    <mergeCell ref="Z64:AC64"/>
    <mergeCell ref="A68:AC68"/>
    <mergeCell ref="R63:U63"/>
    <mergeCell ref="R62:U62"/>
    <mergeCell ref="H30:AC30"/>
    <mergeCell ref="A37:AC37"/>
    <mergeCell ref="A55:G55"/>
    <mergeCell ref="R55:U55"/>
    <mergeCell ref="V52:Y52"/>
    <mergeCell ref="AR53:AV53"/>
    <mergeCell ref="V54:Y54"/>
    <mergeCell ref="Z54:AC54"/>
    <mergeCell ref="V55:Y55"/>
    <mergeCell ref="Z55:AC55"/>
    <mergeCell ref="A34:AC34"/>
    <mergeCell ref="N55:Q55"/>
    <mergeCell ref="I41:O41"/>
    <mergeCell ref="Z53:AC53"/>
    <mergeCell ref="N52:Q52"/>
    <mergeCell ref="R52:U52"/>
    <mergeCell ref="B44:D44"/>
    <mergeCell ref="Q47:Y47"/>
    <mergeCell ref="K47:O47"/>
    <mergeCell ref="S45:U45"/>
    <mergeCell ref="K49:O49"/>
    <mergeCell ref="A22:F22"/>
    <mergeCell ref="G22:O22"/>
    <mergeCell ref="P22:U22"/>
    <mergeCell ref="R57:U57"/>
    <mergeCell ref="A38:AC38"/>
    <mergeCell ref="Z57:AC57"/>
    <mergeCell ref="B49:J49"/>
    <mergeCell ref="A52:G52"/>
    <mergeCell ref="V33:AC33"/>
    <mergeCell ref="A26:AC26"/>
    <mergeCell ref="A2:AC2"/>
    <mergeCell ref="Y14:AC14"/>
    <mergeCell ref="H14:V14"/>
    <mergeCell ref="A79:AC79"/>
    <mergeCell ref="A74:AC74"/>
    <mergeCell ref="A75:AC75"/>
    <mergeCell ref="A76:AC76"/>
    <mergeCell ref="A77:AC77"/>
    <mergeCell ref="A78:AC78"/>
  </mergeCells>
  <printOptions/>
  <pageMargins left="0.5905511811023623" right="0.5905511811023623" top="0.3937007874015748" bottom="0.3937007874015748" header="0" footer="0"/>
  <pageSetup horizontalDpi="600" verticalDpi="600" orientation="portrait" paperSize="9" scale="95" r:id="rId1"/>
  <rowBreaks count="1" manualBreakCount="1">
    <brk id="45" max="29" man="1"/>
  </rowBreaks>
</worksheet>
</file>

<file path=xl/worksheets/sheet6.xml><?xml version="1.0" encoding="utf-8"?>
<worksheet xmlns="http://schemas.openxmlformats.org/spreadsheetml/2006/main" xmlns:r="http://schemas.openxmlformats.org/officeDocument/2006/relationships">
  <dimension ref="A1:AF41"/>
  <sheetViews>
    <sheetView view="pageBreakPreview" zoomScale="130" zoomScaleSheetLayoutView="130" zoomScalePageLayoutView="0" workbookViewId="0" topLeftCell="D16">
      <selection activeCell="A29" sqref="A29:IV29"/>
    </sheetView>
  </sheetViews>
  <sheetFormatPr defaultColWidth="9.140625" defaultRowHeight="15"/>
  <cols>
    <col min="1" max="1" width="4.28125" style="19" customWidth="1"/>
    <col min="2" max="14" width="3.00390625" style="0" customWidth="1"/>
    <col min="15" max="15" width="7.140625" style="0" customWidth="1"/>
    <col min="16" max="16" width="3.8515625" style="0" customWidth="1"/>
    <col min="17" max="26" width="3.00390625" style="0" customWidth="1"/>
    <col min="27" max="27" width="4.421875" style="0" customWidth="1"/>
    <col min="28" max="29" width="3.00390625" style="0" customWidth="1"/>
    <col min="30" max="30" width="7.28125" style="0" customWidth="1"/>
  </cols>
  <sheetData>
    <row r="1" spans="1:30" s="225" customFormat="1" ht="15" customHeight="1">
      <c r="A1" s="325" t="s">
        <v>354</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row>
    <row r="2" spans="1:30" s="225" customFormat="1" ht="15" customHeight="1">
      <c r="A2" s="325" t="s">
        <v>353</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row>
    <row r="3" spans="1:30" s="225" customFormat="1" ht="15" customHeight="1">
      <c r="A3" s="325" t="s">
        <v>337</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row>
    <row r="4" spans="1:30" s="225" customFormat="1" ht="15" customHeight="1">
      <c r="A4" s="377" t="s">
        <v>352</v>
      </c>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9"/>
    </row>
    <row r="5" spans="1:30" s="225" customFormat="1" ht="18" customHeight="1">
      <c r="A5" s="377" t="s">
        <v>351</v>
      </c>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9"/>
    </row>
    <row r="6" spans="1:30" ht="26.25" customHeight="1">
      <c r="A6" s="372" t="s">
        <v>350</v>
      </c>
      <c r="B6" s="373"/>
      <c r="C6" s="373"/>
      <c r="D6" s="373"/>
      <c r="E6" s="373"/>
      <c r="F6" s="373"/>
      <c r="G6" s="374"/>
      <c r="H6" s="374"/>
      <c r="I6" s="374"/>
      <c r="J6" s="374"/>
      <c r="K6" s="374"/>
      <c r="L6" s="374"/>
      <c r="M6" s="374"/>
      <c r="N6" s="374"/>
      <c r="O6" s="374"/>
      <c r="P6" s="374"/>
      <c r="Q6" s="374"/>
      <c r="R6" s="374"/>
      <c r="S6" s="374"/>
      <c r="T6" s="374"/>
      <c r="U6" s="374"/>
      <c r="V6" s="374"/>
      <c r="W6" s="374"/>
      <c r="X6" s="374"/>
      <c r="Y6" s="374"/>
      <c r="Z6" s="374"/>
      <c r="AA6" s="374"/>
      <c r="AB6" s="374"/>
      <c r="AC6" s="374"/>
      <c r="AD6" s="375"/>
    </row>
    <row r="7" spans="1:30" ht="18.75" customHeight="1">
      <c r="A7" s="380"/>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2"/>
    </row>
    <row r="8" spans="1:30" ht="18.75" customHeight="1">
      <c r="A8" s="393" t="s">
        <v>364</v>
      </c>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5"/>
    </row>
    <row r="9" spans="1:30" s="234" customFormat="1" ht="18.75" customHeight="1">
      <c r="A9" s="428"/>
      <c r="B9" s="381"/>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2"/>
    </row>
    <row r="10" spans="1:30" ht="18.75" customHeight="1">
      <c r="A10" s="393" t="s">
        <v>363</v>
      </c>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5"/>
    </row>
    <row r="11" spans="1:30" s="234" customFormat="1" ht="18.75" customHeight="1">
      <c r="A11" s="428"/>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2"/>
    </row>
    <row r="12" spans="1:30" s="198" customFormat="1" ht="18.75" customHeight="1">
      <c r="A12" s="393" t="s">
        <v>362</v>
      </c>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5"/>
    </row>
    <row r="13" spans="1:30" s="235" customFormat="1" ht="18.75" customHeight="1">
      <c r="A13" s="428"/>
      <c r="B13" s="432"/>
      <c r="C13" s="432"/>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3"/>
    </row>
    <row r="14" spans="1:30" s="198" customFormat="1" ht="18.75" customHeight="1">
      <c r="A14" s="393" t="s">
        <v>361</v>
      </c>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5"/>
    </row>
    <row r="15" spans="1:30" s="236" customFormat="1" ht="18.75" customHeight="1">
      <c r="A15" s="429"/>
      <c r="B15" s="430"/>
      <c r="C15" s="430"/>
      <c r="D15" s="430"/>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1"/>
    </row>
    <row r="16" spans="1:30" s="231" customFormat="1" ht="18.75" customHeight="1">
      <c r="A16" s="393" t="s">
        <v>360</v>
      </c>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5"/>
    </row>
    <row r="17" spans="1:30" s="237" customFormat="1" ht="18.75" customHeight="1">
      <c r="A17" s="429"/>
      <c r="B17" s="430"/>
      <c r="C17" s="430"/>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1"/>
    </row>
    <row r="18" spans="1:30" s="231" customFormat="1" ht="18.75" customHeight="1">
      <c r="A18" s="393" t="s">
        <v>346</v>
      </c>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5"/>
    </row>
    <row r="19" spans="1:30" s="231" customFormat="1" ht="33" customHeight="1">
      <c r="A19" s="394" t="s">
        <v>359</v>
      </c>
      <c r="B19" s="395"/>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84"/>
      <c r="AB19" s="384"/>
      <c r="AC19" s="384"/>
      <c r="AD19" s="385"/>
    </row>
    <row r="20" spans="1:30" s="231" customFormat="1" ht="33" customHeight="1">
      <c r="A20" s="434"/>
      <c r="B20" s="435"/>
      <c r="C20" s="435"/>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6"/>
      <c r="AB20" s="436"/>
      <c r="AC20" s="436"/>
      <c r="AD20" s="437"/>
    </row>
    <row r="21" spans="1:30" s="231" customFormat="1" ht="33" customHeight="1">
      <c r="A21" s="394" t="s">
        <v>358</v>
      </c>
      <c r="B21" s="395"/>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84"/>
      <c r="AB21" s="384"/>
      <c r="AC21" s="384"/>
      <c r="AD21" s="385"/>
    </row>
    <row r="22" spans="1:30" s="231" customFormat="1" ht="33" customHeight="1">
      <c r="A22" s="434"/>
      <c r="B22" s="435"/>
      <c r="C22" s="435"/>
      <c r="D22" s="435"/>
      <c r="E22" s="435"/>
      <c r="F22" s="435"/>
      <c r="G22" s="435"/>
      <c r="H22" s="435"/>
      <c r="I22" s="435"/>
      <c r="J22" s="435"/>
      <c r="K22" s="435"/>
      <c r="L22" s="435"/>
      <c r="M22" s="435"/>
      <c r="N22" s="435"/>
      <c r="O22" s="435"/>
      <c r="P22" s="435"/>
      <c r="Q22" s="435"/>
      <c r="R22" s="435"/>
      <c r="S22" s="435"/>
      <c r="T22" s="435"/>
      <c r="U22" s="435"/>
      <c r="V22" s="435"/>
      <c r="W22" s="435"/>
      <c r="X22" s="435"/>
      <c r="Y22" s="435"/>
      <c r="Z22" s="435"/>
      <c r="AA22" s="436"/>
      <c r="AB22" s="436"/>
      <c r="AC22" s="436"/>
      <c r="AD22" s="437"/>
    </row>
    <row r="23" spans="1:30" s="231" customFormat="1" ht="33" customHeight="1">
      <c r="A23" s="394" t="s">
        <v>357</v>
      </c>
      <c r="B23" s="395"/>
      <c r="C23" s="395"/>
      <c r="D23" s="395"/>
      <c r="E23" s="395"/>
      <c r="F23" s="395"/>
      <c r="G23" s="395"/>
      <c r="H23" s="395"/>
      <c r="I23" s="395"/>
      <c r="J23" s="395"/>
      <c r="K23" s="395"/>
      <c r="L23" s="395"/>
      <c r="M23" s="395"/>
      <c r="N23" s="395"/>
      <c r="O23" s="395"/>
      <c r="P23" s="395"/>
      <c r="Q23" s="395"/>
      <c r="R23" s="395"/>
      <c r="S23" s="395"/>
      <c r="T23" s="395"/>
      <c r="U23" s="395"/>
      <c r="V23" s="395"/>
      <c r="W23" s="395"/>
      <c r="X23" s="395"/>
      <c r="Y23" s="395"/>
      <c r="Z23" s="395"/>
      <c r="AA23" s="384"/>
      <c r="AB23" s="384"/>
      <c r="AC23" s="384"/>
      <c r="AD23" s="385"/>
    </row>
    <row r="24" spans="1:30" s="231" customFormat="1" ht="21" customHeight="1">
      <c r="A24" s="394" t="s">
        <v>356</v>
      </c>
      <c r="B24" s="395"/>
      <c r="C24" s="395"/>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384"/>
      <c r="AB24" s="384"/>
      <c r="AC24" s="384"/>
      <c r="AD24" s="385"/>
    </row>
    <row r="25" spans="1:30" s="238" customFormat="1" ht="33" customHeight="1">
      <c r="A25" s="438"/>
      <c r="B25" s="439"/>
      <c r="C25" s="439"/>
      <c r="D25" s="439"/>
      <c r="E25" s="439"/>
      <c r="F25" s="439"/>
      <c r="G25" s="439"/>
      <c r="H25" s="439"/>
      <c r="I25" s="439"/>
      <c r="J25" s="439"/>
      <c r="K25" s="439"/>
      <c r="L25" s="439"/>
      <c r="M25" s="439"/>
      <c r="N25" s="439"/>
      <c r="O25" s="439"/>
      <c r="P25" s="439"/>
      <c r="Q25" s="439"/>
      <c r="R25" s="439"/>
      <c r="S25" s="439"/>
      <c r="T25" s="439"/>
      <c r="U25" s="439"/>
      <c r="V25" s="439"/>
      <c r="W25" s="439"/>
      <c r="X25" s="439"/>
      <c r="Y25" s="439"/>
      <c r="Z25" s="439"/>
      <c r="AA25" s="432"/>
      <c r="AB25" s="432"/>
      <c r="AC25" s="432"/>
      <c r="AD25" s="433"/>
    </row>
    <row r="26" spans="1:30" s="231" customFormat="1" ht="16.5" customHeight="1">
      <c r="A26" s="394" t="s">
        <v>349</v>
      </c>
      <c r="B26" s="395"/>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84"/>
      <c r="AB26" s="384"/>
      <c r="AC26" s="384"/>
      <c r="AD26" s="385"/>
    </row>
    <row r="27" spans="1:30" s="238" customFormat="1" ht="33" customHeight="1">
      <c r="A27" s="438"/>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2"/>
      <c r="AB27" s="432"/>
      <c r="AC27" s="432"/>
      <c r="AD27" s="433"/>
    </row>
    <row r="28" spans="1:30" s="231" customFormat="1" ht="16.5" customHeight="1">
      <c r="A28" s="394" t="s">
        <v>347</v>
      </c>
      <c r="B28" s="395"/>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84"/>
      <c r="AB28" s="384"/>
      <c r="AC28" s="384"/>
      <c r="AD28" s="385"/>
    </row>
    <row r="29" spans="1:30" s="238" customFormat="1" ht="33" customHeight="1">
      <c r="A29" s="438"/>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2"/>
      <c r="AB29" s="432"/>
      <c r="AC29" s="432"/>
      <c r="AD29" s="433"/>
    </row>
    <row r="30" spans="1:30" s="231" customFormat="1" ht="17.25" customHeight="1">
      <c r="A30" s="394" t="s">
        <v>355</v>
      </c>
      <c r="B30" s="395"/>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84"/>
      <c r="AB30" s="384"/>
      <c r="AC30" s="384"/>
      <c r="AD30" s="385"/>
    </row>
    <row r="31" spans="1:30" s="230" customFormat="1" ht="24.75" customHeight="1">
      <c r="A31" s="247" t="s">
        <v>345</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76" t="s">
        <v>344</v>
      </c>
      <c r="AB31" s="376"/>
      <c r="AC31" s="376"/>
      <c r="AD31" s="376"/>
    </row>
    <row r="32" spans="1:32" ht="45" customHeight="1">
      <c r="A32" s="318"/>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91" t="s">
        <v>343</v>
      </c>
      <c r="AB32" s="392"/>
      <c r="AC32" s="392"/>
      <c r="AD32" s="392"/>
      <c r="AF32" s="32"/>
    </row>
    <row r="33" s="3" customFormat="1" ht="18" customHeight="1">
      <c r="A33" s="226"/>
    </row>
    <row r="34" spans="1:30" ht="21" customHeight="1">
      <c r="A34" s="386" t="s">
        <v>342</v>
      </c>
      <c r="B34" s="387"/>
      <c r="C34" s="387"/>
      <c r="D34" s="387"/>
      <c r="E34" s="387"/>
      <c r="F34" s="387"/>
      <c r="G34" s="387"/>
      <c r="H34" s="387"/>
      <c r="I34" s="387"/>
      <c r="J34" s="387"/>
      <c r="K34" s="387"/>
      <c r="L34" s="387"/>
      <c r="M34" s="387"/>
      <c r="N34" s="387"/>
      <c r="O34" s="387"/>
      <c r="P34" s="388"/>
      <c r="Q34" s="388"/>
      <c r="R34" s="388"/>
      <c r="S34" s="388"/>
      <c r="T34" s="388"/>
      <c r="U34" s="388"/>
      <c r="V34" s="229" t="s">
        <v>257</v>
      </c>
      <c r="X34" s="227"/>
      <c r="Y34" s="227"/>
      <c r="Z34" s="227"/>
      <c r="AA34" s="228"/>
      <c r="AB34" s="227"/>
      <c r="AC34" s="227"/>
      <c r="AD34" s="227"/>
    </row>
    <row r="35" spans="1:30" ht="14.25" customHeight="1">
      <c r="A35" s="389" t="s">
        <v>341</v>
      </c>
      <c r="B35" s="390"/>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row>
    <row r="36" spans="1:30" ht="48.75" customHeight="1">
      <c r="A36" s="389" t="s">
        <v>340</v>
      </c>
      <c r="B36" s="390"/>
      <c r="C36" s="390"/>
      <c r="D36" s="390"/>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row>
    <row r="37" spans="1:30" ht="15">
      <c r="A37" s="226"/>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ht="15">
      <c r="A38" s="226"/>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15">
      <c r="A39" s="226"/>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15">
      <c r="A40" s="226"/>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5">
      <c r="A41" s="226"/>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sheetData>
  <sheetProtection/>
  <mergeCells count="36">
    <mergeCell ref="A30:AD30"/>
    <mergeCell ref="A34:U34"/>
    <mergeCell ref="A35:AD35"/>
    <mergeCell ref="A36:AD36"/>
    <mergeCell ref="A31:Z32"/>
    <mergeCell ref="AA31:AD31"/>
    <mergeCell ref="AA32:AD32"/>
    <mergeCell ref="A27:AD27"/>
    <mergeCell ref="A23:AD23"/>
    <mergeCell ref="A26:AD26"/>
    <mergeCell ref="A25:AD25"/>
    <mergeCell ref="A28:AD28"/>
    <mergeCell ref="A29:AD29"/>
    <mergeCell ref="A24:AD24"/>
    <mergeCell ref="A13:AD13"/>
    <mergeCell ref="A14:AD14"/>
    <mergeCell ref="A20:AD20"/>
    <mergeCell ref="A21:AD21"/>
    <mergeCell ref="A22:AD22"/>
    <mergeCell ref="A17:AD17"/>
    <mergeCell ref="A8:AD8"/>
    <mergeCell ref="A10:AD10"/>
    <mergeCell ref="A16:AD16"/>
    <mergeCell ref="A18:AD18"/>
    <mergeCell ref="A19:AD19"/>
    <mergeCell ref="A7:AD7"/>
    <mergeCell ref="A9:AD9"/>
    <mergeCell ref="A11:AD11"/>
    <mergeCell ref="A15:AD15"/>
    <mergeCell ref="A12:AD12"/>
    <mergeCell ref="A1:AD1"/>
    <mergeCell ref="A2:AD2"/>
    <mergeCell ref="A3:AD3"/>
    <mergeCell ref="A4:AD4"/>
    <mergeCell ref="A5:AD5"/>
    <mergeCell ref="A6:AD6"/>
  </mergeCells>
  <printOptions/>
  <pageMargins left="0.3937007874015748" right="0.3937007874015748" top="0.3937007874015748" bottom="0.3937007874015748" header="0" footer="0"/>
  <pageSetup horizontalDpi="300" verticalDpi="300" orientation="portrait" paperSize="9" scale="79" r:id="rId1"/>
</worksheet>
</file>

<file path=xl/worksheets/sheet7.xml><?xml version="1.0" encoding="utf-8"?>
<worksheet xmlns="http://schemas.openxmlformats.org/spreadsheetml/2006/main" xmlns:r="http://schemas.openxmlformats.org/officeDocument/2006/relationships">
  <dimension ref="A1:AK32"/>
  <sheetViews>
    <sheetView tabSelected="1" view="pageBreakPreview" zoomScaleSheetLayoutView="100" zoomScalePageLayoutView="0" workbookViewId="0" topLeftCell="A1">
      <selection activeCell="AC37" sqref="AC37"/>
    </sheetView>
  </sheetViews>
  <sheetFormatPr defaultColWidth="9.140625" defaultRowHeight="15"/>
  <cols>
    <col min="1" max="37" width="2.28125" style="0" customWidth="1"/>
    <col min="38" max="43" width="2.140625" style="0" customWidth="1"/>
  </cols>
  <sheetData>
    <row r="1" spans="1:33" ht="15" customHeight="1">
      <c r="A1" s="18"/>
      <c r="B1" s="18"/>
      <c r="C1" s="18"/>
      <c r="D1" s="18"/>
      <c r="G1" s="9"/>
      <c r="I1" s="18"/>
      <c r="J1" s="18"/>
      <c r="K1" s="18"/>
      <c r="L1" s="18"/>
      <c r="M1" s="18"/>
      <c r="N1" s="9"/>
      <c r="O1" s="9"/>
      <c r="Q1" s="9"/>
      <c r="R1" s="9"/>
      <c r="S1" s="9"/>
      <c r="AG1" s="50" t="s">
        <v>249</v>
      </c>
    </row>
    <row r="2" spans="1:37" ht="15" customHeight="1">
      <c r="A2" s="449">
        <f>'заявление ип'!H13</f>
        <v>0</v>
      </c>
      <c r="B2" s="449"/>
      <c r="C2" s="449"/>
      <c r="D2" s="449"/>
      <c r="E2" s="449"/>
      <c r="F2" s="449"/>
      <c r="G2" s="557"/>
      <c r="H2" s="557"/>
      <c r="I2" s="557"/>
      <c r="J2" s="557"/>
      <c r="K2" s="557"/>
      <c r="L2" s="557"/>
      <c r="M2" s="557"/>
      <c r="N2" s="557"/>
      <c r="O2" s="557"/>
      <c r="P2" s="557"/>
      <c r="Q2" s="557"/>
      <c r="R2" s="557"/>
      <c r="S2" s="170"/>
      <c r="T2" s="170"/>
      <c r="U2" s="171"/>
      <c r="V2" s="171"/>
      <c r="W2" s="171"/>
      <c r="X2" s="171"/>
      <c r="Y2" s="172" t="s">
        <v>8</v>
      </c>
      <c r="Z2" s="171"/>
      <c r="AA2" s="171"/>
      <c r="AB2" s="560">
        <f>'заявление ип'!C14</f>
        <v>0</v>
      </c>
      <c r="AC2" s="293"/>
      <c r="AD2" s="293"/>
      <c r="AE2" s="293"/>
      <c r="AF2" s="293"/>
      <c r="AG2" s="293"/>
      <c r="AH2" s="293"/>
      <c r="AI2" s="293"/>
      <c r="AJ2" s="293"/>
      <c r="AK2" s="293"/>
    </row>
    <row r="3" spans="1:37" ht="15" customHeight="1">
      <c r="A3" s="174"/>
      <c r="B3" s="160"/>
      <c r="C3" s="160"/>
      <c r="D3" s="160"/>
      <c r="E3" s="160"/>
      <c r="F3" s="175" t="s">
        <v>53</v>
      </c>
      <c r="G3" s="160"/>
      <c r="H3" s="160"/>
      <c r="I3" s="160"/>
      <c r="J3" s="160"/>
      <c r="K3" s="160"/>
      <c r="L3" s="160"/>
      <c r="M3" s="160"/>
      <c r="N3" s="160"/>
      <c r="O3" s="160"/>
      <c r="P3" s="160"/>
      <c r="Q3" s="160"/>
      <c r="R3" s="160"/>
      <c r="S3" s="160"/>
      <c r="T3" s="160"/>
      <c r="U3" s="160"/>
      <c r="V3" s="173"/>
      <c r="W3" s="173"/>
      <c r="X3" s="173"/>
      <c r="Y3" s="173"/>
      <c r="Z3" s="173"/>
      <c r="AA3" s="173"/>
      <c r="AB3" s="173"/>
      <c r="AC3" s="173"/>
      <c r="AD3" s="160"/>
      <c r="AE3" s="160"/>
      <c r="AF3" s="160"/>
      <c r="AG3" s="160"/>
      <c r="AH3" s="160"/>
      <c r="AI3" s="160"/>
      <c r="AJ3" s="160"/>
      <c r="AK3" s="160"/>
    </row>
    <row r="4" spans="1:37" ht="15" customHeight="1">
      <c r="A4" s="151"/>
      <c r="B4" s="151"/>
      <c r="C4" s="151"/>
      <c r="D4" s="151"/>
      <c r="E4" s="151"/>
      <c r="F4" s="151"/>
      <c r="G4" s="151"/>
      <c r="H4" s="151"/>
      <c r="I4" s="151"/>
      <c r="J4" s="151"/>
      <c r="K4" s="151"/>
      <c r="L4" s="151"/>
      <c r="M4" s="151"/>
      <c r="N4" s="168"/>
      <c r="O4" s="168"/>
      <c r="P4" s="168"/>
      <c r="Q4" s="168"/>
      <c r="R4" s="168"/>
      <c r="S4" s="168"/>
      <c r="T4" s="173"/>
      <c r="U4" s="173"/>
      <c r="V4" s="173"/>
      <c r="W4" s="173"/>
      <c r="X4" s="173"/>
      <c r="Y4" s="173"/>
      <c r="Z4" s="173"/>
      <c r="AA4" s="173"/>
      <c r="AB4" s="173"/>
      <c r="AC4" s="173"/>
      <c r="AD4" s="173"/>
      <c r="AE4" s="173"/>
      <c r="AF4" s="173"/>
      <c r="AG4" s="173"/>
      <c r="AH4" s="173"/>
      <c r="AI4" s="173"/>
      <c r="AJ4" s="173"/>
      <c r="AK4" s="173"/>
    </row>
    <row r="5" spans="1:37" ht="15" customHeight="1">
      <c r="A5" s="561" t="s">
        <v>34</v>
      </c>
      <c r="B5" s="561"/>
      <c r="C5" s="561"/>
      <c r="D5" s="561"/>
      <c r="E5" s="561"/>
      <c r="F5" s="561"/>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c r="AH5" s="561"/>
      <c r="AI5" s="561"/>
      <c r="AJ5" s="561"/>
      <c r="AK5" s="561"/>
    </row>
    <row r="6" spans="1:37" ht="15" customHeight="1">
      <c r="A6" s="176"/>
      <c r="B6" s="176"/>
      <c r="C6" s="176"/>
      <c r="D6" s="176"/>
      <c r="E6" s="176"/>
      <c r="F6" s="176"/>
      <c r="G6" s="176"/>
      <c r="H6" s="176"/>
      <c r="I6" s="176"/>
      <c r="J6" s="11"/>
      <c r="K6" s="11"/>
      <c r="L6" s="11"/>
      <c r="M6" s="11"/>
      <c r="N6" s="177"/>
      <c r="O6" s="177"/>
      <c r="P6" s="177"/>
      <c r="Q6" s="177"/>
      <c r="R6" s="177"/>
      <c r="S6" s="177"/>
      <c r="T6" s="149"/>
      <c r="U6" s="149"/>
      <c r="V6" s="149"/>
      <c r="W6" s="149"/>
      <c r="X6" s="149"/>
      <c r="Y6" s="149"/>
      <c r="Z6" s="173"/>
      <c r="AA6" s="173"/>
      <c r="AB6" s="173"/>
      <c r="AC6" s="173"/>
      <c r="AD6" s="173"/>
      <c r="AE6" s="173"/>
      <c r="AF6" s="173"/>
      <c r="AG6" s="173"/>
      <c r="AH6" s="173"/>
      <c r="AI6" s="173"/>
      <c r="AJ6" s="173"/>
      <c r="AK6" s="173"/>
    </row>
    <row r="7" spans="1:37" s="20" customFormat="1" ht="15" customHeight="1">
      <c r="A7" s="253" t="s">
        <v>35</v>
      </c>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row>
    <row r="8" spans="1:37" s="20" customFormat="1" ht="25.5" customHeight="1">
      <c r="A8" s="261" t="s">
        <v>112</v>
      </c>
      <c r="B8" s="408"/>
      <c r="C8" s="408"/>
      <c r="D8" s="408"/>
      <c r="E8" s="408"/>
      <c r="F8" s="408"/>
      <c r="G8" s="408"/>
      <c r="H8" s="408"/>
      <c r="I8" s="408"/>
      <c r="J8" s="408"/>
      <c r="K8" s="408"/>
      <c r="L8" s="408"/>
      <c r="M8" s="408"/>
      <c r="N8" s="408"/>
      <c r="O8" s="408"/>
      <c r="P8" s="408"/>
      <c r="Q8" s="408"/>
      <c r="R8" s="408"/>
      <c r="S8" s="408"/>
      <c r="T8" s="408"/>
      <c r="U8" s="408"/>
      <c r="V8" s="408"/>
      <c r="W8" s="408"/>
      <c r="X8" s="408"/>
      <c r="Y8" s="408"/>
      <c r="Z8" s="552" t="s">
        <v>113</v>
      </c>
      <c r="AA8" s="553"/>
      <c r="AB8" s="553"/>
      <c r="AC8" s="553"/>
      <c r="AD8" s="553"/>
      <c r="AE8" s="553"/>
      <c r="AF8" s="553"/>
      <c r="AG8" s="553"/>
      <c r="AH8" s="553"/>
      <c r="AI8" s="553"/>
      <c r="AJ8" s="553"/>
      <c r="AK8" s="554"/>
    </row>
    <row r="9" spans="1:37" s="20" customFormat="1" ht="15" customHeight="1">
      <c r="A9" s="555"/>
      <c r="B9" s="556"/>
      <c r="C9" s="556"/>
      <c r="D9" s="556"/>
      <c r="E9" s="556"/>
      <c r="F9" s="556"/>
      <c r="G9" s="556"/>
      <c r="H9" s="556"/>
      <c r="I9" s="556"/>
      <c r="J9" s="556"/>
      <c r="K9" s="556"/>
      <c r="L9" s="556"/>
      <c r="M9" s="556"/>
      <c r="N9" s="556"/>
      <c r="O9" s="556"/>
      <c r="P9" s="556"/>
      <c r="Q9" s="556"/>
      <c r="R9" s="556"/>
      <c r="S9" s="556"/>
      <c r="T9" s="556"/>
      <c r="U9" s="556"/>
      <c r="V9" s="556"/>
      <c r="W9" s="556"/>
      <c r="X9" s="556"/>
      <c r="Y9" s="556"/>
      <c r="Z9" s="558"/>
      <c r="AA9" s="283"/>
      <c r="AB9" s="283"/>
      <c r="AC9" s="283"/>
      <c r="AD9" s="283"/>
      <c r="AE9" s="283"/>
      <c r="AF9" s="283"/>
      <c r="AG9" s="283"/>
      <c r="AH9" s="283"/>
      <c r="AI9" s="283"/>
      <c r="AJ9" s="283"/>
      <c r="AK9" s="559"/>
    </row>
    <row r="10" spans="1:37" s="20" customFormat="1" ht="15" customHeight="1">
      <c r="A10" s="550"/>
      <c r="B10" s="551"/>
      <c r="C10" s="551"/>
      <c r="D10" s="551"/>
      <c r="E10" s="551"/>
      <c r="F10" s="551"/>
      <c r="G10" s="551"/>
      <c r="H10" s="551"/>
      <c r="I10" s="551"/>
      <c r="J10" s="551"/>
      <c r="K10" s="551"/>
      <c r="L10" s="551"/>
      <c r="M10" s="551"/>
      <c r="N10" s="551"/>
      <c r="O10" s="551"/>
      <c r="P10" s="551"/>
      <c r="Q10" s="551"/>
      <c r="R10" s="551"/>
      <c r="S10" s="551"/>
      <c r="T10" s="551"/>
      <c r="U10" s="551"/>
      <c r="V10" s="551"/>
      <c r="W10" s="551"/>
      <c r="X10" s="551"/>
      <c r="Y10" s="551"/>
      <c r="Z10" s="547"/>
      <c r="AA10" s="548"/>
      <c r="AB10" s="548"/>
      <c r="AC10" s="548"/>
      <c r="AD10" s="548"/>
      <c r="AE10" s="548"/>
      <c r="AF10" s="548"/>
      <c r="AG10" s="548"/>
      <c r="AH10" s="548"/>
      <c r="AI10" s="548"/>
      <c r="AJ10" s="548"/>
      <c r="AK10" s="549"/>
    </row>
    <row r="11" spans="1:37" s="20" customFormat="1" ht="15" customHeight="1">
      <c r="A11" s="550"/>
      <c r="B11" s="551"/>
      <c r="C11" s="551"/>
      <c r="D11" s="551"/>
      <c r="E11" s="551"/>
      <c r="F11" s="551"/>
      <c r="G11" s="551"/>
      <c r="H11" s="551"/>
      <c r="I11" s="551"/>
      <c r="J11" s="551"/>
      <c r="K11" s="551"/>
      <c r="L11" s="551"/>
      <c r="M11" s="551"/>
      <c r="N11" s="551"/>
      <c r="O11" s="551"/>
      <c r="P11" s="551"/>
      <c r="Q11" s="551"/>
      <c r="R11" s="551"/>
      <c r="S11" s="551"/>
      <c r="T11" s="551"/>
      <c r="U11" s="551"/>
      <c r="V11" s="551"/>
      <c r="W11" s="551"/>
      <c r="X11" s="551"/>
      <c r="Y11" s="551"/>
      <c r="Z11" s="547"/>
      <c r="AA11" s="548"/>
      <c r="AB11" s="548"/>
      <c r="AC11" s="548"/>
      <c r="AD11" s="548"/>
      <c r="AE11" s="548"/>
      <c r="AF11" s="548"/>
      <c r="AG11" s="548"/>
      <c r="AH11" s="548"/>
      <c r="AI11" s="548"/>
      <c r="AJ11" s="548"/>
      <c r="AK11" s="549"/>
    </row>
    <row r="12" spans="1:37" s="20" customFormat="1" ht="15" customHeight="1">
      <c r="A12" s="550"/>
      <c r="B12" s="551"/>
      <c r="C12" s="551"/>
      <c r="D12" s="551"/>
      <c r="E12" s="551"/>
      <c r="F12" s="551"/>
      <c r="G12" s="551"/>
      <c r="H12" s="551"/>
      <c r="I12" s="551"/>
      <c r="J12" s="551"/>
      <c r="K12" s="551"/>
      <c r="L12" s="551"/>
      <c r="M12" s="551"/>
      <c r="N12" s="551"/>
      <c r="O12" s="551"/>
      <c r="P12" s="551"/>
      <c r="Q12" s="551"/>
      <c r="R12" s="551"/>
      <c r="S12" s="551"/>
      <c r="T12" s="551"/>
      <c r="U12" s="551"/>
      <c r="V12" s="551"/>
      <c r="W12" s="551"/>
      <c r="X12" s="551"/>
      <c r="Y12" s="551"/>
      <c r="Z12" s="547"/>
      <c r="AA12" s="548"/>
      <c r="AB12" s="548"/>
      <c r="AC12" s="548"/>
      <c r="AD12" s="548"/>
      <c r="AE12" s="548"/>
      <c r="AF12" s="548"/>
      <c r="AG12" s="548"/>
      <c r="AH12" s="548"/>
      <c r="AI12" s="548"/>
      <c r="AJ12" s="548"/>
      <c r="AK12" s="549"/>
    </row>
    <row r="13" spans="1:37" s="20" customFormat="1" ht="15" customHeight="1">
      <c r="A13" s="550"/>
      <c r="B13" s="551"/>
      <c r="C13" s="551"/>
      <c r="D13" s="551"/>
      <c r="E13" s="551"/>
      <c r="F13" s="551"/>
      <c r="G13" s="551"/>
      <c r="H13" s="551"/>
      <c r="I13" s="551"/>
      <c r="J13" s="551"/>
      <c r="K13" s="551"/>
      <c r="L13" s="551"/>
      <c r="M13" s="551"/>
      <c r="N13" s="551"/>
      <c r="O13" s="551"/>
      <c r="P13" s="551"/>
      <c r="Q13" s="551"/>
      <c r="R13" s="551"/>
      <c r="S13" s="551"/>
      <c r="T13" s="551"/>
      <c r="U13" s="551"/>
      <c r="V13" s="551"/>
      <c r="W13" s="551"/>
      <c r="X13" s="551"/>
      <c r="Y13" s="551"/>
      <c r="Z13" s="547"/>
      <c r="AA13" s="548"/>
      <c r="AB13" s="548"/>
      <c r="AC13" s="548"/>
      <c r="AD13" s="548"/>
      <c r="AE13" s="548"/>
      <c r="AF13" s="548"/>
      <c r="AG13" s="548"/>
      <c r="AH13" s="548"/>
      <c r="AI13" s="548"/>
      <c r="AJ13" s="548"/>
      <c r="AK13" s="549"/>
    </row>
    <row r="14" spans="1:37" s="20" customFormat="1" ht="15" customHeight="1">
      <c r="A14" s="546" t="s">
        <v>37</v>
      </c>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3"/>
    </row>
    <row r="15" spans="1:37" s="20" customFormat="1" ht="15" customHeight="1">
      <c r="A15" s="272" t="s">
        <v>38</v>
      </c>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row>
    <row r="16" spans="1:37" s="20" customFormat="1" ht="15" customHeight="1">
      <c r="A16" s="262"/>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4"/>
    </row>
    <row r="17" spans="1:37" s="20" customFormat="1" ht="15" customHeight="1">
      <c r="A17" s="546"/>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3"/>
    </row>
    <row r="18" spans="1:37" s="20" customFormat="1" ht="15" customHeight="1">
      <c r="A18" s="546"/>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3"/>
    </row>
    <row r="19" spans="1:37" s="20" customFormat="1" ht="15" customHeight="1">
      <c r="A19" s="546"/>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3"/>
    </row>
    <row r="20" spans="1:37" s="20" customFormat="1" ht="15" customHeight="1">
      <c r="A20" s="146" t="s">
        <v>36</v>
      </c>
      <c r="B20" s="146"/>
      <c r="C20" s="146"/>
      <c r="D20" s="146"/>
      <c r="E20" s="146"/>
      <c r="F20" s="146"/>
      <c r="G20" s="146"/>
      <c r="H20" s="146"/>
      <c r="I20" s="146"/>
      <c r="J20" s="146"/>
      <c r="K20" s="146"/>
      <c r="L20" s="146"/>
      <c r="M20" s="146"/>
      <c r="N20" s="177"/>
      <c r="O20" s="177"/>
      <c r="P20" s="177"/>
      <c r="Q20" s="177"/>
      <c r="R20" s="177"/>
      <c r="S20" s="177"/>
      <c r="T20" s="149"/>
      <c r="U20" s="149"/>
      <c r="V20" s="149"/>
      <c r="W20" s="149"/>
      <c r="X20" s="149"/>
      <c r="Y20" s="149"/>
      <c r="Z20" s="150"/>
      <c r="AA20" s="150"/>
      <c r="AB20" s="150"/>
      <c r="AC20" s="150"/>
      <c r="AD20" s="150"/>
      <c r="AE20" s="150"/>
      <c r="AF20" s="150"/>
      <c r="AG20" s="150"/>
      <c r="AH20" s="150"/>
      <c r="AI20" s="150"/>
      <c r="AJ20" s="150"/>
      <c r="AK20" s="150"/>
    </row>
    <row r="21" spans="1:37" s="20" customFormat="1" ht="15" customHeight="1">
      <c r="A21" s="26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4"/>
    </row>
    <row r="22" spans="1:37" s="20" customFormat="1" ht="15" customHeight="1">
      <c r="A22" s="546"/>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3"/>
    </row>
    <row r="23" spans="1:37" s="20" customFormat="1" ht="15" customHeight="1">
      <c r="A23" s="546"/>
      <c r="B23" s="272"/>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3"/>
    </row>
    <row r="24" spans="1:37" s="20" customFormat="1" ht="15" customHeight="1">
      <c r="A24" s="547"/>
      <c r="B24" s="548"/>
      <c r="C24" s="548"/>
      <c r="D24" s="548"/>
      <c r="E24" s="548"/>
      <c r="F24" s="548"/>
      <c r="G24" s="548"/>
      <c r="H24" s="548"/>
      <c r="I24" s="548"/>
      <c r="J24" s="548"/>
      <c r="K24" s="548"/>
      <c r="L24" s="548"/>
      <c r="M24" s="548"/>
      <c r="N24" s="548"/>
      <c r="O24" s="548"/>
      <c r="P24" s="548"/>
      <c r="Q24" s="548"/>
      <c r="R24" s="548"/>
      <c r="S24" s="548"/>
      <c r="T24" s="548"/>
      <c r="U24" s="548"/>
      <c r="V24" s="548"/>
      <c r="W24" s="548"/>
      <c r="X24" s="548"/>
      <c r="Y24" s="548"/>
      <c r="Z24" s="548"/>
      <c r="AA24" s="548"/>
      <c r="AB24" s="548"/>
      <c r="AC24" s="548"/>
      <c r="AD24" s="548"/>
      <c r="AE24" s="548"/>
      <c r="AF24" s="548"/>
      <c r="AG24" s="548"/>
      <c r="AH24" s="548"/>
      <c r="AI24" s="548"/>
      <c r="AJ24" s="548"/>
      <c r="AK24" s="549"/>
    </row>
    <row r="25" spans="1:37" s="20" customFormat="1" ht="15" customHeight="1">
      <c r="A25" s="178"/>
      <c r="B25" s="179"/>
      <c r="C25" s="179"/>
      <c r="D25" s="179"/>
      <c r="E25" s="179"/>
      <c r="F25" s="179"/>
      <c r="G25" s="179"/>
      <c r="H25" s="179"/>
      <c r="I25" s="179"/>
      <c r="J25" s="146"/>
      <c r="K25" s="146"/>
      <c r="L25" s="146"/>
      <c r="M25" s="146"/>
      <c r="N25" s="177"/>
      <c r="O25" s="177"/>
      <c r="P25" s="177"/>
      <c r="Q25" s="177"/>
      <c r="R25" s="177"/>
      <c r="S25" s="177"/>
      <c r="T25" s="149"/>
      <c r="U25" s="149"/>
      <c r="V25" s="149"/>
      <c r="W25" s="149"/>
      <c r="X25" s="149"/>
      <c r="Y25" s="149"/>
      <c r="Z25" s="150"/>
      <c r="AA25" s="150"/>
      <c r="AB25" s="150"/>
      <c r="AC25" s="150"/>
      <c r="AD25" s="150"/>
      <c r="AE25" s="150"/>
      <c r="AF25" s="150"/>
      <c r="AG25" s="150"/>
      <c r="AH25" s="150"/>
      <c r="AI25" s="150"/>
      <c r="AJ25" s="150"/>
      <c r="AK25" s="150"/>
    </row>
    <row r="26" spans="1:37" s="20" customFormat="1" ht="15" customHeight="1">
      <c r="A26" s="146" t="s">
        <v>39</v>
      </c>
      <c r="B26" s="179"/>
      <c r="C26" s="179"/>
      <c r="D26" s="179"/>
      <c r="E26" s="179"/>
      <c r="F26" s="179"/>
      <c r="G26" s="179"/>
      <c r="H26" s="179"/>
      <c r="I26" s="179"/>
      <c r="J26" s="146"/>
      <c r="K26" s="146"/>
      <c r="L26" s="146"/>
      <c r="M26" s="146"/>
      <c r="N26" s="177"/>
      <c r="O26" s="177"/>
      <c r="P26" s="177"/>
      <c r="Q26" s="177"/>
      <c r="R26" s="177"/>
      <c r="S26" s="177"/>
      <c r="T26" s="149"/>
      <c r="U26" s="149"/>
      <c r="V26" s="149"/>
      <c r="W26" s="149"/>
      <c r="X26" s="149"/>
      <c r="Y26" s="149"/>
      <c r="Z26" s="150"/>
      <c r="AA26" s="150"/>
      <c r="AB26" s="150"/>
      <c r="AC26" s="150"/>
      <c r="AD26" s="150"/>
      <c r="AE26" s="150"/>
      <c r="AF26" s="150"/>
      <c r="AG26" s="150"/>
      <c r="AH26" s="150"/>
      <c r="AI26" s="150"/>
      <c r="AJ26" s="150"/>
      <c r="AK26" s="150"/>
    </row>
    <row r="27" spans="1:37" ht="15" customHeight="1">
      <c r="A27" s="146" t="s">
        <v>40</v>
      </c>
      <c r="B27" s="179"/>
      <c r="C27" s="179"/>
      <c r="D27" s="179"/>
      <c r="E27" s="179"/>
      <c r="F27" s="179"/>
      <c r="G27" s="179"/>
      <c r="H27" s="179"/>
      <c r="I27" s="179"/>
      <c r="J27" s="146"/>
      <c r="K27" s="146"/>
      <c r="L27" s="146"/>
      <c r="M27" s="146"/>
      <c r="N27" s="177"/>
      <c r="O27" s="177"/>
      <c r="P27" s="177"/>
      <c r="Q27" s="177"/>
      <c r="R27" s="177"/>
      <c r="S27" s="177"/>
      <c r="T27" s="149"/>
      <c r="U27" s="149"/>
      <c r="V27" s="149"/>
      <c r="W27" s="149"/>
      <c r="X27" s="149"/>
      <c r="Y27" s="149"/>
      <c r="Z27" s="173"/>
      <c r="AA27" s="173"/>
      <c r="AB27" s="173"/>
      <c r="AC27" s="173"/>
      <c r="AD27" s="173"/>
      <c r="AE27" s="173"/>
      <c r="AF27" s="173"/>
      <c r="AG27" s="173"/>
      <c r="AH27" s="173"/>
      <c r="AI27" s="173"/>
      <c r="AJ27" s="173"/>
      <c r="AK27" s="173"/>
    </row>
    <row r="28" spans="1:37" ht="15" customHeight="1">
      <c r="A28" s="146"/>
      <c r="B28" s="179"/>
      <c r="C28" s="179"/>
      <c r="D28" s="179"/>
      <c r="E28" s="179"/>
      <c r="F28" s="179"/>
      <c r="G28" s="179"/>
      <c r="H28" s="179"/>
      <c r="I28" s="179"/>
      <c r="J28" s="146"/>
      <c r="K28" s="146"/>
      <c r="L28" s="146"/>
      <c r="M28" s="146"/>
      <c r="N28" s="177"/>
      <c r="O28" s="177"/>
      <c r="P28" s="177"/>
      <c r="Q28" s="177"/>
      <c r="R28" s="177"/>
      <c r="S28" s="177"/>
      <c r="T28" s="149"/>
      <c r="U28" s="149"/>
      <c r="V28" s="149"/>
      <c r="W28" s="149"/>
      <c r="X28" s="149"/>
      <c r="Y28" s="149"/>
      <c r="Z28" s="173"/>
      <c r="AA28" s="173"/>
      <c r="AB28" s="173"/>
      <c r="AC28" s="173"/>
      <c r="AD28" s="173"/>
      <c r="AE28" s="173"/>
      <c r="AF28" s="173"/>
      <c r="AG28" s="173"/>
      <c r="AH28" s="173"/>
      <c r="AI28" s="173"/>
      <c r="AJ28" s="173"/>
      <c r="AK28" s="173"/>
    </row>
    <row r="29" spans="1:37" ht="15" customHeight="1">
      <c r="A29" s="11"/>
      <c r="B29" s="11"/>
      <c r="C29" s="11"/>
      <c r="D29" s="11"/>
      <c r="E29" s="11"/>
      <c r="F29" s="177"/>
      <c r="G29" s="177"/>
      <c r="H29" s="177"/>
      <c r="I29" s="177"/>
      <c r="J29" s="177"/>
      <c r="K29" s="177"/>
      <c r="L29" s="177"/>
      <c r="M29" s="177"/>
      <c r="N29" s="177"/>
      <c r="O29" s="177"/>
      <c r="P29" s="177"/>
      <c r="Q29" s="177"/>
      <c r="R29" s="177"/>
      <c r="S29" s="177"/>
      <c r="T29" s="149"/>
      <c r="U29" s="149"/>
      <c r="V29" s="149"/>
      <c r="W29" s="149"/>
      <c r="X29" s="149"/>
      <c r="Y29" s="149"/>
      <c r="Z29" s="173"/>
      <c r="AA29" s="173"/>
      <c r="AB29" s="173"/>
      <c r="AC29" s="173"/>
      <c r="AD29" s="173"/>
      <c r="AE29" s="173"/>
      <c r="AF29" s="173"/>
      <c r="AG29" s="173"/>
      <c r="AH29" s="173"/>
      <c r="AI29" s="173"/>
      <c r="AJ29" s="173"/>
      <c r="AK29" s="173"/>
    </row>
    <row r="30" spans="1:33" ht="15" customHeight="1">
      <c r="A30" s="31"/>
      <c r="B30" s="31"/>
      <c r="C30" s="31"/>
      <c r="D30" s="31"/>
      <c r="E30" s="31"/>
      <c r="F30" s="31"/>
      <c r="G30" s="8"/>
      <c r="H30" s="8"/>
      <c r="I30" s="8"/>
      <c r="J30" s="19"/>
      <c r="K30" s="19"/>
      <c r="L30" s="19"/>
      <c r="M30" s="8"/>
      <c r="N30" s="8"/>
      <c r="O30" s="8"/>
      <c r="P30" s="8"/>
      <c r="Q30" s="8"/>
      <c r="R30" s="31" t="s">
        <v>27</v>
      </c>
      <c r="S30" s="8"/>
      <c r="U30" s="9"/>
      <c r="V30" s="9"/>
      <c r="W30" s="292"/>
      <c r="X30" s="292"/>
      <c r="Y30" s="292"/>
      <c r="Z30" s="292"/>
      <c r="AA30" s="292"/>
      <c r="AB30" s="292"/>
      <c r="AC30" s="292"/>
      <c r="AD30" s="292"/>
      <c r="AE30" s="292"/>
      <c r="AF30" s="9"/>
      <c r="AG30" s="9"/>
    </row>
    <row r="31" spans="1:33" ht="15" customHeight="1">
      <c r="A31" s="53"/>
      <c r="B31" s="53"/>
      <c r="C31" s="53"/>
      <c r="D31" s="53"/>
      <c r="E31" s="53"/>
      <c r="F31" s="53"/>
      <c r="G31" s="53"/>
      <c r="H31" s="53"/>
      <c r="I31" s="53"/>
      <c r="J31" s="53"/>
      <c r="K31" s="53"/>
      <c r="L31" s="53"/>
      <c r="M31" s="53"/>
      <c r="N31" s="19"/>
      <c r="O31" s="19"/>
      <c r="P31" s="19"/>
      <c r="Q31" s="19"/>
      <c r="R31" s="19"/>
      <c r="S31" s="19"/>
      <c r="T31" s="9"/>
      <c r="U31" s="9"/>
      <c r="V31" s="9"/>
      <c r="W31" s="9"/>
      <c r="X31" s="9"/>
      <c r="Y31" s="9"/>
      <c r="Z31" s="9"/>
      <c r="AA31" s="9"/>
      <c r="AB31" s="9"/>
      <c r="AC31" s="9"/>
      <c r="AD31" s="9"/>
      <c r="AE31" s="9"/>
      <c r="AF31" s="9"/>
      <c r="AG31" s="9"/>
    </row>
    <row r="32" spans="1:35" ht="15" customHeight="1">
      <c r="A32" s="19"/>
      <c r="B32" s="19"/>
      <c r="C32" s="19"/>
      <c r="D32" s="19"/>
      <c r="E32" s="19"/>
      <c r="F32" s="19"/>
      <c r="G32" s="19"/>
      <c r="H32" s="19"/>
      <c r="I32" s="19"/>
      <c r="J32" s="19"/>
      <c r="K32" s="19"/>
      <c r="L32" s="19"/>
      <c r="M32" s="19"/>
      <c r="N32" s="19"/>
      <c r="O32" s="19"/>
      <c r="P32" s="19"/>
      <c r="Q32" s="19"/>
      <c r="R32" s="19"/>
      <c r="S32" s="19"/>
      <c r="T32" s="9"/>
      <c r="U32" s="9"/>
      <c r="V32" s="9"/>
      <c r="W32" s="290" t="s">
        <v>374</v>
      </c>
      <c r="X32" s="290"/>
      <c r="Y32" s="290"/>
      <c r="Z32" s="290"/>
      <c r="AA32" s="290"/>
      <c r="AB32" s="290"/>
      <c r="AC32" s="290"/>
      <c r="AD32" s="290"/>
      <c r="AE32" s="290"/>
      <c r="AF32" s="290"/>
      <c r="AG32" s="290"/>
      <c r="AH32" s="9"/>
      <c r="AI32" s="9"/>
    </row>
  </sheetData>
  <sheetProtection/>
  <mergeCells count="28">
    <mergeCell ref="A2:R2"/>
    <mergeCell ref="Z11:AK11"/>
    <mergeCell ref="Z10:AK10"/>
    <mergeCell ref="Z9:AK9"/>
    <mergeCell ref="AB2:AK2"/>
    <mergeCell ref="A10:Y10"/>
    <mergeCell ref="A11:Y11"/>
    <mergeCell ref="A5:AK5"/>
    <mergeCell ref="A7:AK7"/>
    <mergeCell ref="A8:Y8"/>
    <mergeCell ref="Z8:AK8"/>
    <mergeCell ref="A9:Y9"/>
    <mergeCell ref="W30:AE30"/>
    <mergeCell ref="W32:AG32"/>
    <mergeCell ref="Z12:AK12"/>
    <mergeCell ref="Z13:AK13"/>
    <mergeCell ref="A14:AK14"/>
    <mergeCell ref="A15:AK15"/>
    <mergeCell ref="A16:AK16"/>
    <mergeCell ref="A12:Y12"/>
    <mergeCell ref="A23:AK23"/>
    <mergeCell ref="A24:AK24"/>
    <mergeCell ref="A13:Y13"/>
    <mergeCell ref="A17:AK17"/>
    <mergeCell ref="A18:AK18"/>
    <mergeCell ref="A19:AK19"/>
    <mergeCell ref="A21:AK21"/>
    <mergeCell ref="A22:AK2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F99"/>
  <sheetViews>
    <sheetView view="pageBreakPreview" zoomScaleSheetLayoutView="100" zoomScalePageLayoutView="0" workbookViewId="0" topLeftCell="A58">
      <selection activeCell="T99" sqref="T99:AD99"/>
    </sheetView>
  </sheetViews>
  <sheetFormatPr defaultColWidth="9.140625" defaultRowHeight="15"/>
  <cols>
    <col min="1" max="1" width="3.28125" style="21" customWidth="1"/>
    <col min="2" max="30" width="3.00390625" style="21" customWidth="1"/>
    <col min="31" max="31" width="1.57421875" style="21" customWidth="1"/>
    <col min="32" max="32" width="3.00390625" style="21" customWidth="1"/>
    <col min="33" max="33" width="7.140625" style="21" customWidth="1"/>
    <col min="34" max="34" width="2.421875" style="21" customWidth="1"/>
    <col min="35" max="35" width="11.140625" style="21" customWidth="1"/>
    <col min="36" max="37" width="3.00390625" style="21" customWidth="1"/>
    <col min="38" max="16384" width="9.140625" style="21" customWidth="1"/>
  </cols>
  <sheetData>
    <row r="1" spans="1:29" ht="14.25" customHeight="1">
      <c r="A1" s="442"/>
      <c r="B1" s="443"/>
      <c r="C1" s="443"/>
      <c r="D1" s="443"/>
      <c r="E1" s="443"/>
      <c r="F1" s="443"/>
      <c r="G1" s="444"/>
      <c r="H1" s="444"/>
      <c r="I1" s="444"/>
      <c r="J1" s="444"/>
      <c r="K1" s="444"/>
      <c r="L1" s="444"/>
      <c r="M1" s="444"/>
      <c r="N1" s="444"/>
      <c r="O1" s="444"/>
      <c r="P1" s="444"/>
      <c r="Q1" s="444"/>
      <c r="R1" s="444"/>
      <c r="S1" s="445"/>
      <c r="T1" s="445"/>
      <c r="U1" s="446" t="s">
        <v>8</v>
      </c>
      <c r="V1" s="447"/>
      <c r="W1" s="448"/>
      <c r="X1" s="448"/>
      <c r="Y1" s="444"/>
      <c r="Z1" s="444"/>
      <c r="AA1" s="444"/>
      <c r="AB1" s="444"/>
      <c r="AC1" s="444"/>
    </row>
    <row r="2" spans="1:30" ht="14.25" customHeight="1">
      <c r="A2" s="449">
        <f>'заявление ип'!H12</f>
        <v>0</v>
      </c>
      <c r="B2" s="450"/>
      <c r="C2" s="450"/>
      <c r="D2" s="450"/>
      <c r="E2" s="450"/>
      <c r="F2" s="450"/>
      <c r="G2" s="451"/>
      <c r="H2" s="451"/>
      <c r="I2" s="451"/>
      <c r="J2" s="451"/>
      <c r="K2" s="451"/>
      <c r="L2" s="451"/>
      <c r="M2" s="451"/>
      <c r="N2" s="451"/>
      <c r="O2" s="451"/>
      <c r="P2" s="451"/>
      <c r="Q2" s="451"/>
      <c r="R2" s="451"/>
      <c r="S2" s="244"/>
      <c r="T2" s="244"/>
      <c r="U2" s="447"/>
      <c r="V2" s="447"/>
      <c r="W2" s="452">
        <f>'заявление ип'!C13</f>
        <v>0</v>
      </c>
      <c r="X2" s="452"/>
      <c r="Y2" s="451"/>
      <c r="Z2" s="451"/>
      <c r="AA2" s="451"/>
      <c r="AB2" s="451"/>
      <c r="AC2" s="451"/>
      <c r="AD2" s="27"/>
    </row>
    <row r="3" spans="1:6" ht="15">
      <c r="A3" s="22"/>
      <c r="F3" s="23" t="s">
        <v>53</v>
      </c>
    </row>
    <row r="4" spans="1:30" ht="20.25">
      <c r="A4" s="453" t="s">
        <v>52</v>
      </c>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row>
    <row r="5" spans="1:30" ht="15.75" customHeight="1">
      <c r="A5" s="453" t="s">
        <v>166</v>
      </c>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row>
    <row r="6" spans="1:30" ht="14.25" customHeight="1">
      <c r="A6" s="455">
        <f>'заявление юл'!A5</f>
        <v>0</v>
      </c>
      <c r="B6" s="448"/>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row>
    <row r="7" spans="1:30" ht="14.25" customHeight="1">
      <c r="A7" s="456">
        <f>'заявление ип'!A5</f>
        <v>0</v>
      </c>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row>
    <row r="8" spans="1:30" ht="15">
      <c r="A8" s="440" t="s">
        <v>51</v>
      </c>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row>
    <row r="9" spans="1:30" ht="15">
      <c r="A9" s="60" t="s">
        <v>118</v>
      </c>
      <c r="B9" s="58"/>
      <c r="C9" s="58"/>
      <c r="D9" s="58"/>
      <c r="E9" s="58"/>
      <c r="F9" s="58"/>
      <c r="G9" s="58"/>
      <c r="H9" s="58"/>
      <c r="I9" s="58"/>
      <c r="J9" s="58"/>
      <c r="K9" s="58"/>
      <c r="L9" s="18"/>
      <c r="M9" s="18"/>
      <c r="N9" s="18"/>
      <c r="O9" s="18"/>
      <c r="P9" s="18"/>
      <c r="Q9" s="18"/>
      <c r="R9" s="18"/>
      <c r="S9" s="18"/>
      <c r="T9" s="18"/>
      <c r="U9" s="18"/>
      <c r="V9" s="58"/>
      <c r="W9" s="58"/>
      <c r="X9" s="58"/>
      <c r="Y9" s="58"/>
      <c r="Z9" s="58"/>
      <c r="AA9" s="58"/>
      <c r="AB9" s="58"/>
      <c r="AC9" s="58"/>
      <c r="AD9" s="58"/>
    </row>
    <row r="10" spans="1:30" ht="15">
      <c r="A10" s="470" t="s">
        <v>127</v>
      </c>
      <c r="B10" s="471" t="s">
        <v>48</v>
      </c>
      <c r="C10" s="471"/>
      <c r="D10" s="471"/>
      <c r="E10" s="471"/>
      <c r="F10" s="471"/>
      <c r="G10" s="471"/>
      <c r="H10" s="470" t="s">
        <v>58</v>
      </c>
      <c r="I10" s="471"/>
      <c r="J10" s="471"/>
      <c r="K10" s="471"/>
      <c r="L10" s="471"/>
      <c r="M10" s="471"/>
      <c r="N10" s="471"/>
      <c r="O10" s="470" t="s">
        <v>59</v>
      </c>
      <c r="P10" s="471"/>
      <c r="Q10" s="471"/>
      <c r="R10" s="471"/>
      <c r="S10" s="471"/>
      <c r="T10" s="471"/>
      <c r="U10" s="471"/>
      <c r="V10" s="470" t="s">
        <v>105</v>
      </c>
      <c r="W10" s="471"/>
      <c r="X10" s="471"/>
      <c r="Y10" s="471"/>
      <c r="Z10" s="471"/>
      <c r="AA10" s="471"/>
      <c r="AB10" s="471"/>
      <c r="AC10" s="361"/>
      <c r="AD10" s="361"/>
    </row>
    <row r="11" spans="1:30" ht="15">
      <c r="A11" s="472">
        <f>'заявление ип'!D6</f>
        <v>0</v>
      </c>
      <c r="B11" s="473"/>
      <c r="C11" s="473"/>
      <c r="D11" s="473"/>
      <c r="E11" s="473"/>
      <c r="F11" s="473"/>
      <c r="G11" s="473"/>
      <c r="H11" s="472">
        <f>'заявление ип'!N6</f>
        <v>0</v>
      </c>
      <c r="I11" s="473"/>
      <c r="J11" s="473"/>
      <c r="K11" s="473"/>
      <c r="L11" s="473"/>
      <c r="M11" s="473"/>
      <c r="N11" s="473"/>
      <c r="O11" s="472">
        <f>'заявление ип'!Y6</f>
        <v>0</v>
      </c>
      <c r="P11" s="473"/>
      <c r="Q11" s="473"/>
      <c r="R11" s="473"/>
      <c r="S11" s="473"/>
      <c r="T11" s="473"/>
      <c r="U11" s="473"/>
      <c r="V11" s="478"/>
      <c r="W11" s="479"/>
      <c r="X11" s="479"/>
      <c r="Y11" s="479"/>
      <c r="Z11" s="479"/>
      <c r="AA11" s="479"/>
      <c r="AB11" s="479"/>
      <c r="AC11" s="464"/>
      <c r="AD11" s="464"/>
    </row>
    <row r="12" spans="1:30" ht="15">
      <c r="A12" s="466" t="s">
        <v>117</v>
      </c>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row>
    <row r="13" spans="1:30" ht="38.25" customHeight="1">
      <c r="A13" s="470" t="s">
        <v>54</v>
      </c>
      <c r="B13" s="470"/>
      <c r="C13" s="470"/>
      <c r="D13" s="470"/>
      <c r="E13" s="470"/>
      <c r="F13" s="474"/>
      <c r="G13" s="474"/>
      <c r="H13" s="474"/>
      <c r="I13" s="474"/>
      <c r="J13" s="470" t="s">
        <v>114</v>
      </c>
      <c r="K13" s="474"/>
      <c r="L13" s="474"/>
      <c r="M13" s="474"/>
      <c r="N13" s="474"/>
      <c r="O13" s="474"/>
      <c r="P13" s="474"/>
      <c r="Q13" s="474"/>
      <c r="R13" s="458" t="s">
        <v>141</v>
      </c>
      <c r="S13" s="460"/>
      <c r="T13" s="460"/>
      <c r="U13" s="460"/>
      <c r="V13" s="459"/>
      <c r="W13" s="459"/>
      <c r="X13" s="458" t="s">
        <v>128</v>
      </c>
      <c r="Y13" s="459"/>
      <c r="Z13" s="459"/>
      <c r="AA13" s="459"/>
      <c r="AB13" s="458" t="s">
        <v>146</v>
      </c>
      <c r="AC13" s="460"/>
      <c r="AD13" s="460"/>
    </row>
    <row r="14" spans="1:30" ht="17.25" customHeight="1">
      <c r="A14" s="464"/>
      <c r="B14" s="464"/>
      <c r="C14" s="464"/>
      <c r="D14" s="464"/>
      <c r="E14" s="464"/>
      <c r="F14" s="464"/>
      <c r="G14" s="464"/>
      <c r="H14" s="464"/>
      <c r="I14" s="464"/>
      <c r="J14" s="464"/>
      <c r="K14" s="464"/>
      <c r="L14" s="464"/>
      <c r="M14" s="464"/>
      <c r="N14" s="464"/>
      <c r="O14" s="464"/>
      <c r="P14" s="464"/>
      <c r="Q14" s="464"/>
      <c r="R14" s="461"/>
      <c r="S14" s="462"/>
      <c r="T14" s="462"/>
      <c r="U14" s="462"/>
      <c r="V14" s="462"/>
      <c r="W14" s="463"/>
      <c r="X14" s="461"/>
      <c r="Y14" s="462"/>
      <c r="Z14" s="462"/>
      <c r="AA14" s="463"/>
      <c r="AB14" s="461"/>
      <c r="AC14" s="462"/>
      <c r="AD14" s="463"/>
    </row>
    <row r="15" spans="1:30" ht="17.25" customHeight="1">
      <c r="A15" s="464"/>
      <c r="B15" s="464"/>
      <c r="C15" s="464"/>
      <c r="D15" s="464"/>
      <c r="E15" s="464"/>
      <c r="F15" s="464"/>
      <c r="G15" s="464"/>
      <c r="H15" s="464"/>
      <c r="I15" s="464"/>
      <c r="J15" s="464"/>
      <c r="K15" s="464"/>
      <c r="L15" s="464"/>
      <c r="M15" s="464"/>
      <c r="N15" s="464"/>
      <c r="O15" s="464"/>
      <c r="P15" s="464"/>
      <c r="Q15" s="464"/>
      <c r="R15" s="461"/>
      <c r="S15" s="462"/>
      <c r="T15" s="462"/>
      <c r="U15" s="462"/>
      <c r="V15" s="462"/>
      <c r="W15" s="463"/>
      <c r="X15" s="461"/>
      <c r="Y15" s="462"/>
      <c r="Z15" s="462"/>
      <c r="AA15" s="463"/>
      <c r="AB15" s="461"/>
      <c r="AC15" s="462"/>
      <c r="AD15" s="463"/>
    </row>
    <row r="16" spans="1:30" ht="17.25" customHeight="1">
      <c r="A16" s="464"/>
      <c r="B16" s="464"/>
      <c r="C16" s="464"/>
      <c r="D16" s="464"/>
      <c r="E16" s="464"/>
      <c r="F16" s="464"/>
      <c r="G16" s="464"/>
      <c r="H16" s="464"/>
      <c r="I16" s="464"/>
      <c r="J16" s="464"/>
      <c r="K16" s="464"/>
      <c r="L16" s="464"/>
      <c r="M16" s="464"/>
      <c r="N16" s="464"/>
      <c r="O16" s="464"/>
      <c r="P16" s="464"/>
      <c r="Q16" s="464"/>
      <c r="R16" s="461"/>
      <c r="S16" s="462"/>
      <c r="T16" s="462"/>
      <c r="U16" s="462"/>
      <c r="V16" s="462"/>
      <c r="W16" s="463"/>
      <c r="X16" s="461"/>
      <c r="Y16" s="462"/>
      <c r="Z16" s="462"/>
      <c r="AA16" s="463"/>
      <c r="AB16" s="461"/>
      <c r="AC16" s="462"/>
      <c r="AD16" s="463"/>
    </row>
    <row r="17" spans="1:30" ht="17.25" customHeight="1">
      <c r="A17" s="464"/>
      <c r="B17" s="464"/>
      <c r="C17" s="464"/>
      <c r="D17" s="464"/>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464"/>
      <c r="AC17" s="464"/>
      <c r="AD17" s="464"/>
    </row>
    <row r="18" spans="1:32" s="70" customFormat="1" ht="17.25" customHeight="1">
      <c r="A18" s="464"/>
      <c r="B18" s="464"/>
      <c r="C18" s="464"/>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c r="AC18" s="464"/>
      <c r="AD18" s="464"/>
      <c r="AE18" s="92"/>
      <c r="AF18" s="92"/>
    </row>
    <row r="19" spans="1:30" ht="14.25" customHeight="1">
      <c r="A19" s="60" t="s">
        <v>183</v>
      </c>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row>
    <row r="20" spans="1:30" s="42" customFormat="1" ht="14.25" customHeight="1">
      <c r="A20" s="51" t="s">
        <v>47</v>
      </c>
      <c r="B20" s="361" t="s">
        <v>66</v>
      </c>
      <c r="C20" s="361"/>
      <c r="D20" s="361"/>
      <c r="E20" s="361"/>
      <c r="F20" s="361"/>
      <c r="G20" s="361"/>
      <c r="H20" s="361"/>
      <c r="I20" s="361"/>
      <c r="J20" s="361"/>
      <c r="K20" s="361"/>
      <c r="L20" s="361"/>
      <c r="M20" s="361"/>
      <c r="N20" s="361"/>
      <c r="O20" s="52"/>
      <c r="P20" s="361" t="s">
        <v>70</v>
      </c>
      <c r="Q20" s="361"/>
      <c r="R20" s="361"/>
      <c r="S20" s="361"/>
      <c r="T20" s="361"/>
      <c r="U20" s="361"/>
      <c r="V20" s="361"/>
      <c r="W20" s="361"/>
      <c r="X20" s="361"/>
      <c r="Y20" s="361"/>
      <c r="Z20" s="361"/>
      <c r="AA20" s="361"/>
      <c r="AB20" s="361"/>
      <c r="AC20" s="361"/>
      <c r="AD20" s="361"/>
    </row>
    <row r="21" spans="1:30" s="42" customFormat="1" ht="14.25" customHeight="1">
      <c r="A21" s="52"/>
      <c r="B21" s="361" t="s">
        <v>67</v>
      </c>
      <c r="C21" s="361"/>
      <c r="D21" s="361"/>
      <c r="E21" s="361"/>
      <c r="F21" s="361"/>
      <c r="G21" s="361"/>
      <c r="H21" s="361"/>
      <c r="I21" s="361"/>
      <c r="J21" s="361"/>
      <c r="K21" s="361"/>
      <c r="L21" s="361"/>
      <c r="M21" s="361"/>
      <c r="N21" s="361"/>
      <c r="O21" s="52"/>
      <c r="P21" s="361" t="s">
        <v>237</v>
      </c>
      <c r="Q21" s="361"/>
      <c r="R21" s="361"/>
      <c r="S21" s="361"/>
      <c r="T21" s="361"/>
      <c r="U21" s="361"/>
      <c r="V21" s="361"/>
      <c r="W21" s="361"/>
      <c r="X21" s="361"/>
      <c r="Y21" s="361"/>
      <c r="Z21" s="361"/>
      <c r="AA21" s="361"/>
      <c r="AB21" s="361"/>
      <c r="AC21" s="361"/>
      <c r="AD21" s="361"/>
    </row>
    <row r="22" spans="1:30" s="42" customFormat="1" ht="14.25" customHeight="1">
      <c r="A22" s="52"/>
      <c r="B22" s="361" t="s">
        <v>68</v>
      </c>
      <c r="C22" s="361"/>
      <c r="D22" s="361"/>
      <c r="E22" s="361"/>
      <c r="F22" s="361"/>
      <c r="G22" s="361"/>
      <c r="H22" s="361"/>
      <c r="I22" s="361"/>
      <c r="J22" s="361"/>
      <c r="K22" s="361"/>
      <c r="L22" s="361"/>
      <c r="M22" s="361"/>
      <c r="N22" s="361"/>
      <c r="O22" s="52"/>
      <c r="P22" s="464" t="s">
        <v>109</v>
      </c>
      <c r="Q22" s="464"/>
      <c r="R22" s="464"/>
      <c r="S22" s="464"/>
      <c r="T22" s="464"/>
      <c r="U22" s="464"/>
      <c r="V22" s="464"/>
      <c r="W22" s="464"/>
      <c r="X22" s="464"/>
      <c r="Y22" s="464"/>
      <c r="Z22" s="464"/>
      <c r="AA22" s="464"/>
      <c r="AB22" s="464"/>
      <c r="AC22" s="464"/>
      <c r="AD22" s="464"/>
    </row>
    <row r="23" spans="1:30" s="42" customFormat="1" ht="14.25" customHeight="1">
      <c r="A23" s="59" t="s">
        <v>71</v>
      </c>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row>
    <row r="24" spans="1:30" s="42" customFormat="1" ht="14.25" customHeight="1">
      <c r="A24" s="52" t="s">
        <v>47</v>
      </c>
      <c r="B24" s="361" t="s">
        <v>72</v>
      </c>
      <c r="C24" s="361"/>
      <c r="D24" s="361"/>
      <c r="E24" s="361"/>
      <c r="F24" s="361"/>
      <c r="G24" s="361"/>
      <c r="H24" s="361"/>
      <c r="I24" s="361"/>
      <c r="J24" s="361"/>
      <c r="K24" s="361"/>
      <c r="L24" s="361"/>
      <c r="M24" s="361"/>
      <c r="N24" s="361"/>
      <c r="O24" s="52"/>
      <c r="P24" s="361" t="s">
        <v>116</v>
      </c>
      <c r="Q24" s="361"/>
      <c r="R24" s="361"/>
      <c r="S24" s="361"/>
      <c r="T24" s="361"/>
      <c r="U24" s="361"/>
      <c r="V24" s="361"/>
      <c r="W24" s="361"/>
      <c r="X24" s="361"/>
      <c r="Y24" s="361"/>
      <c r="Z24" s="361"/>
      <c r="AA24" s="361"/>
      <c r="AB24" s="361"/>
      <c r="AC24" s="361"/>
      <c r="AD24" s="361"/>
    </row>
    <row r="25" spans="1:30" s="42" customFormat="1" ht="14.25" customHeight="1">
      <c r="A25" s="52"/>
      <c r="B25" s="361" t="s">
        <v>73</v>
      </c>
      <c r="C25" s="361"/>
      <c r="D25" s="361"/>
      <c r="E25" s="361"/>
      <c r="F25" s="361"/>
      <c r="G25" s="361"/>
      <c r="H25" s="361"/>
      <c r="I25" s="361"/>
      <c r="J25" s="361"/>
      <c r="K25" s="361"/>
      <c r="L25" s="361"/>
      <c r="M25" s="361"/>
      <c r="N25" s="361"/>
      <c r="O25" s="52"/>
      <c r="P25" s="464" t="s">
        <v>109</v>
      </c>
      <c r="Q25" s="464"/>
      <c r="R25" s="464"/>
      <c r="S25" s="464"/>
      <c r="T25" s="464"/>
      <c r="U25" s="464"/>
      <c r="V25" s="464"/>
      <c r="W25" s="464"/>
      <c r="X25" s="464"/>
      <c r="Y25" s="464"/>
      <c r="Z25" s="464"/>
      <c r="AA25" s="464"/>
      <c r="AB25" s="464"/>
      <c r="AC25" s="464"/>
      <c r="AD25" s="464"/>
    </row>
    <row r="26" spans="1:30" s="42" customFormat="1" ht="14.25" customHeight="1">
      <c r="A26" s="56" t="s">
        <v>74</v>
      </c>
      <c r="B26" s="58"/>
      <c r="C26" s="58"/>
      <c r="D26" s="58"/>
      <c r="E26" s="58"/>
      <c r="F26" s="58"/>
      <c r="G26" s="58"/>
      <c r="H26" s="58"/>
      <c r="I26" s="58"/>
      <c r="J26" s="58"/>
      <c r="K26" s="58"/>
      <c r="L26" s="58"/>
      <c r="M26" s="58"/>
      <c r="N26" s="58"/>
      <c r="O26" s="55"/>
      <c r="P26" s="55"/>
      <c r="Q26" s="55"/>
      <c r="R26" s="55"/>
      <c r="S26" s="55"/>
      <c r="T26" s="55"/>
      <c r="U26" s="55"/>
      <c r="V26" s="55"/>
      <c r="W26" s="55"/>
      <c r="X26" s="55"/>
      <c r="Y26" s="55"/>
      <c r="Z26" s="55"/>
      <c r="AA26" s="55"/>
      <c r="AB26" s="55"/>
      <c r="AC26" s="55"/>
      <c r="AD26" s="55"/>
    </row>
    <row r="27" spans="1:30" s="42" customFormat="1" ht="14.25" customHeight="1">
      <c r="A27" s="52" t="s">
        <v>47</v>
      </c>
      <c r="B27" s="361" t="s">
        <v>125</v>
      </c>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row>
    <row r="28" spans="1:30" s="42" customFormat="1" ht="14.25" customHeight="1">
      <c r="A28" s="52"/>
      <c r="B28" s="54" t="s">
        <v>157</v>
      </c>
      <c r="C28" s="54"/>
      <c r="D28" s="54"/>
      <c r="E28" s="54"/>
      <c r="F28" s="54"/>
      <c r="G28" s="54"/>
      <c r="H28" s="497"/>
      <c r="I28" s="497"/>
      <c r="J28" s="497"/>
      <c r="K28" s="497"/>
      <c r="L28" s="497"/>
      <c r="M28" s="497"/>
      <c r="N28" s="497"/>
      <c r="O28" s="497"/>
      <c r="P28" s="497"/>
      <c r="Q28" s="497"/>
      <c r="R28" s="497"/>
      <c r="S28" s="497"/>
      <c r="T28" s="497"/>
      <c r="U28" s="497"/>
      <c r="V28" s="497"/>
      <c r="W28" s="54" t="s">
        <v>156</v>
      </c>
      <c r="X28" s="54"/>
      <c r="Y28" s="54"/>
      <c r="Z28" s="54"/>
      <c r="AA28" s="54"/>
      <c r="AB28" s="54"/>
      <c r="AC28" s="64"/>
      <c r="AD28" s="89">
        <v>0</v>
      </c>
    </row>
    <row r="29" spans="1:30" s="42" customFormat="1" ht="14.25" customHeight="1">
      <c r="A29" s="58"/>
      <c r="B29" s="58"/>
      <c r="C29" s="58"/>
      <c r="D29" s="58"/>
      <c r="E29" s="58"/>
      <c r="F29" s="58"/>
      <c r="G29" s="58"/>
      <c r="H29" s="58"/>
      <c r="I29" s="58"/>
      <c r="J29" s="58"/>
      <c r="K29" s="58"/>
      <c r="L29" s="58"/>
      <c r="M29" s="58"/>
      <c r="N29" s="58"/>
      <c r="O29" s="58"/>
      <c r="P29" s="55"/>
      <c r="Q29" s="55"/>
      <c r="R29" s="55"/>
      <c r="S29" s="55"/>
      <c r="T29" s="55"/>
      <c r="U29" s="55"/>
      <c r="V29" s="55"/>
      <c r="W29" s="55"/>
      <c r="X29" s="55"/>
      <c r="Y29" s="55"/>
      <c r="Z29" s="55"/>
      <c r="AA29" s="55"/>
      <c r="AB29" s="55"/>
      <c r="AC29" s="55"/>
      <c r="AD29" s="55"/>
    </row>
    <row r="30" spans="1:30" s="42" customFormat="1" ht="14.25" customHeight="1">
      <c r="A30" s="492" t="s">
        <v>186</v>
      </c>
      <c r="B30" s="493"/>
      <c r="C30" s="493"/>
      <c r="D30" s="493"/>
      <c r="E30" s="493"/>
      <c r="F30" s="493"/>
      <c r="G30" s="493"/>
      <c r="H30" s="493"/>
      <c r="I30" s="494">
        <v>1</v>
      </c>
      <c r="J30" s="495"/>
      <c r="K30" s="495"/>
      <c r="L30" s="495"/>
      <c r="M30" s="495"/>
      <c r="N30" s="495"/>
      <c r="O30" s="495"/>
      <c r="P30" s="495"/>
      <c r="Q30" s="495"/>
      <c r="R30" s="495"/>
      <c r="S30" s="495"/>
      <c r="T30" s="495"/>
      <c r="U30" s="495"/>
      <c r="V30" s="495"/>
      <c r="W30" s="495"/>
      <c r="X30" s="495"/>
      <c r="Y30" s="495"/>
      <c r="Z30" s="495"/>
      <c r="AA30" s="495"/>
      <c r="AB30" s="495"/>
      <c r="AC30" s="495"/>
      <c r="AD30" s="496"/>
    </row>
    <row r="31" spans="1:30" s="42" customFormat="1" ht="14.25" customHeight="1">
      <c r="A31" s="59"/>
      <c r="B31" s="55"/>
      <c r="C31" s="55"/>
      <c r="D31" s="55"/>
      <c r="E31" s="55"/>
      <c r="F31" s="55"/>
      <c r="G31" s="55"/>
      <c r="H31" s="55"/>
      <c r="I31" s="77"/>
      <c r="J31" s="77"/>
      <c r="K31" s="77"/>
      <c r="L31" s="77"/>
      <c r="M31" s="77"/>
      <c r="N31" s="77"/>
      <c r="O31" s="77"/>
      <c r="P31" s="77"/>
      <c r="Q31" s="77"/>
      <c r="R31" s="77"/>
      <c r="S31" s="77"/>
      <c r="T31" s="77"/>
      <c r="U31" s="77"/>
      <c r="V31" s="77"/>
      <c r="W31" s="77"/>
      <c r="X31" s="77"/>
      <c r="Y31" s="77"/>
      <c r="Z31" s="77"/>
      <c r="AA31" s="77"/>
      <c r="AB31" s="77"/>
      <c r="AC31" s="77"/>
      <c r="AD31" s="77"/>
    </row>
    <row r="32" spans="1:31" ht="14.25" customHeight="1">
      <c r="A32" s="466" t="s">
        <v>155</v>
      </c>
      <c r="B32" s="466"/>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26"/>
    </row>
    <row r="33" spans="1:31" ht="14.25" customHeight="1">
      <c r="A33" s="61"/>
      <c r="B33" s="486" t="s">
        <v>41</v>
      </c>
      <c r="C33" s="487"/>
      <c r="D33" s="487"/>
      <c r="E33" s="487"/>
      <c r="F33" s="487"/>
      <c r="G33" s="487"/>
      <c r="H33" s="487"/>
      <c r="I33" s="487"/>
      <c r="J33" s="487"/>
      <c r="K33" s="487"/>
      <c r="L33" s="487"/>
      <c r="M33" s="487"/>
      <c r="N33" s="487"/>
      <c r="O33" s="487"/>
      <c r="P33" s="487"/>
      <c r="Q33" s="487"/>
      <c r="R33" s="487"/>
      <c r="S33" s="487"/>
      <c r="T33" s="487"/>
      <c r="U33" s="487"/>
      <c r="V33" s="487"/>
      <c r="W33" s="487"/>
      <c r="X33" s="487"/>
      <c r="Y33" s="487"/>
      <c r="Z33" s="488"/>
      <c r="AA33" s="498" t="s">
        <v>55</v>
      </c>
      <c r="AB33" s="499"/>
      <c r="AC33" s="499"/>
      <c r="AD33" s="500"/>
      <c r="AE33" s="26"/>
    </row>
    <row r="34" spans="1:31" ht="14.25" customHeight="1">
      <c r="A34" s="509" t="s">
        <v>163</v>
      </c>
      <c r="B34" s="510"/>
      <c r="C34" s="510"/>
      <c r="D34" s="510"/>
      <c r="E34" s="510"/>
      <c r="F34" s="510"/>
      <c r="G34" s="510"/>
      <c r="H34" s="510"/>
      <c r="I34" s="510"/>
      <c r="J34" s="510"/>
      <c r="K34" s="510"/>
      <c r="L34" s="510"/>
      <c r="M34" s="510"/>
      <c r="N34" s="510"/>
      <c r="O34" s="510"/>
      <c r="P34" s="510"/>
      <c r="Q34" s="510"/>
      <c r="R34" s="510"/>
      <c r="S34" s="510"/>
      <c r="T34" s="510"/>
      <c r="U34" s="510"/>
      <c r="V34" s="510"/>
      <c r="W34" s="510"/>
      <c r="X34" s="510"/>
      <c r="Y34" s="510"/>
      <c r="Z34" s="511"/>
      <c r="AA34" s="465">
        <f>SUM(AA35+AA36+AA37+AA38)</f>
        <v>0</v>
      </c>
      <c r="AB34" s="465"/>
      <c r="AC34" s="465"/>
      <c r="AD34" s="465"/>
      <c r="AE34" s="70"/>
    </row>
    <row r="35" spans="1:31" ht="14.25" customHeight="1">
      <c r="A35" s="96">
        <v>1</v>
      </c>
      <c r="B35" s="475" t="s">
        <v>56</v>
      </c>
      <c r="C35" s="475"/>
      <c r="D35" s="475"/>
      <c r="E35" s="475"/>
      <c r="F35" s="475"/>
      <c r="G35" s="475"/>
      <c r="H35" s="475"/>
      <c r="I35" s="475"/>
      <c r="J35" s="475"/>
      <c r="K35" s="475"/>
      <c r="L35" s="475"/>
      <c r="M35" s="475"/>
      <c r="N35" s="475"/>
      <c r="O35" s="475"/>
      <c r="P35" s="475"/>
      <c r="Q35" s="475"/>
      <c r="R35" s="475"/>
      <c r="S35" s="475"/>
      <c r="T35" s="475"/>
      <c r="U35" s="475"/>
      <c r="V35" s="475"/>
      <c r="W35" s="475"/>
      <c r="X35" s="475"/>
      <c r="Y35" s="475"/>
      <c r="Z35" s="475"/>
      <c r="AA35" s="465">
        <f>SUM(X14*AB14+X15*AB15+X16*AB16+X17*AB17+X18*AB18)</f>
        <v>0</v>
      </c>
      <c r="AB35" s="465"/>
      <c r="AC35" s="465"/>
      <c r="AD35" s="465"/>
      <c r="AE35" s="26"/>
    </row>
    <row r="36" spans="1:31" ht="14.25" customHeight="1">
      <c r="A36" s="93">
        <v>2</v>
      </c>
      <c r="B36" s="464" t="s">
        <v>161</v>
      </c>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77">
        <v>0</v>
      </c>
      <c r="AB36" s="477"/>
      <c r="AC36" s="477"/>
      <c r="AD36" s="477"/>
      <c r="AE36" s="26"/>
    </row>
    <row r="37" spans="1:31" ht="14.25" customHeight="1">
      <c r="A37" s="78">
        <v>3</v>
      </c>
      <c r="B37" s="361" t="s">
        <v>126</v>
      </c>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465">
        <f>SUM(AA36*0.242)</f>
        <v>0</v>
      </c>
      <c r="AB37" s="465"/>
      <c r="AC37" s="465"/>
      <c r="AD37" s="465"/>
      <c r="AE37" s="26"/>
    </row>
    <row r="38" spans="1:31" ht="14.25" customHeight="1">
      <c r="A38" s="489" t="s">
        <v>162</v>
      </c>
      <c r="B38" s="501"/>
      <c r="C38" s="501"/>
      <c r="D38" s="501"/>
      <c r="E38" s="501"/>
      <c r="F38" s="501"/>
      <c r="G38" s="501"/>
      <c r="H38" s="501"/>
      <c r="I38" s="501"/>
      <c r="J38" s="501"/>
      <c r="K38" s="501"/>
      <c r="L38" s="501"/>
      <c r="M38" s="501"/>
      <c r="N38" s="501"/>
      <c r="O38" s="501"/>
      <c r="P38" s="501"/>
      <c r="Q38" s="501"/>
      <c r="R38" s="501"/>
      <c r="S38" s="501"/>
      <c r="T38" s="501"/>
      <c r="U38" s="501"/>
      <c r="V38" s="501"/>
      <c r="W38" s="501"/>
      <c r="X38" s="501"/>
      <c r="Y38" s="501"/>
      <c r="Z38" s="502"/>
      <c r="AA38" s="465">
        <f>SUM(AA39:AD48)</f>
        <v>0</v>
      </c>
      <c r="AB38" s="465"/>
      <c r="AC38" s="465"/>
      <c r="AD38" s="465"/>
      <c r="AE38" s="26"/>
    </row>
    <row r="39" spans="1:31" ht="14.25" customHeight="1">
      <c r="A39" s="93">
        <v>1</v>
      </c>
      <c r="B39" s="464" t="s">
        <v>133</v>
      </c>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77">
        <v>0</v>
      </c>
      <c r="AB39" s="477"/>
      <c r="AC39" s="477"/>
      <c r="AD39" s="477"/>
      <c r="AE39" s="26"/>
    </row>
    <row r="40" spans="1:31" ht="14.25" customHeight="1">
      <c r="A40" s="93">
        <v>2</v>
      </c>
      <c r="B40" s="464" t="s">
        <v>134</v>
      </c>
      <c r="C40" s="464"/>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77">
        <v>0</v>
      </c>
      <c r="AB40" s="477"/>
      <c r="AC40" s="477"/>
      <c r="AD40" s="477"/>
      <c r="AE40" s="26"/>
    </row>
    <row r="41" spans="1:31" ht="14.25" customHeight="1">
      <c r="A41" s="93">
        <v>3</v>
      </c>
      <c r="B41" s="464" t="s">
        <v>135</v>
      </c>
      <c r="C41" s="464"/>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77">
        <v>0</v>
      </c>
      <c r="AB41" s="477"/>
      <c r="AC41" s="477"/>
      <c r="AD41" s="477"/>
      <c r="AE41" s="41"/>
    </row>
    <row r="42" spans="1:31" ht="14.25" customHeight="1">
      <c r="A42" s="93">
        <v>4</v>
      </c>
      <c r="B42" s="464" t="s">
        <v>144</v>
      </c>
      <c r="C42" s="464"/>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77">
        <v>0</v>
      </c>
      <c r="AB42" s="477"/>
      <c r="AC42" s="477"/>
      <c r="AD42" s="477"/>
      <c r="AE42" s="21">
        <v>0</v>
      </c>
    </row>
    <row r="43" spans="1:30" ht="14.25" customHeight="1">
      <c r="A43" s="93">
        <v>5</v>
      </c>
      <c r="B43" s="464" t="s">
        <v>145</v>
      </c>
      <c r="C43" s="464"/>
      <c r="D43" s="464"/>
      <c r="E43" s="464"/>
      <c r="F43" s="464"/>
      <c r="G43" s="464"/>
      <c r="H43" s="464"/>
      <c r="I43" s="464"/>
      <c r="J43" s="464"/>
      <c r="K43" s="464"/>
      <c r="L43" s="464"/>
      <c r="M43" s="464"/>
      <c r="N43" s="464"/>
      <c r="O43" s="464"/>
      <c r="P43" s="464"/>
      <c r="Q43" s="464"/>
      <c r="R43" s="464"/>
      <c r="S43" s="464"/>
      <c r="T43" s="464"/>
      <c r="U43" s="464"/>
      <c r="V43" s="464"/>
      <c r="W43" s="464"/>
      <c r="X43" s="464"/>
      <c r="Y43" s="464"/>
      <c r="Z43" s="464"/>
      <c r="AA43" s="477">
        <v>0</v>
      </c>
      <c r="AB43" s="477"/>
      <c r="AC43" s="477"/>
      <c r="AD43" s="477"/>
    </row>
    <row r="44" spans="1:30" ht="14.25" customHeight="1">
      <c r="A44" s="93">
        <v>6</v>
      </c>
      <c r="B44" s="464" t="s">
        <v>136</v>
      </c>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77">
        <v>0</v>
      </c>
      <c r="AB44" s="477"/>
      <c r="AC44" s="477"/>
      <c r="AD44" s="477"/>
    </row>
    <row r="45" spans="1:30" ht="14.25" customHeight="1">
      <c r="A45" s="93">
        <v>7</v>
      </c>
      <c r="B45" s="464" t="s">
        <v>137</v>
      </c>
      <c r="C45" s="464"/>
      <c r="D45" s="464"/>
      <c r="E45" s="464"/>
      <c r="F45" s="464"/>
      <c r="G45" s="464"/>
      <c r="H45" s="464"/>
      <c r="I45" s="464"/>
      <c r="J45" s="464"/>
      <c r="K45" s="464"/>
      <c r="L45" s="464"/>
      <c r="M45" s="464"/>
      <c r="N45" s="464"/>
      <c r="O45" s="464"/>
      <c r="P45" s="464"/>
      <c r="Q45" s="464"/>
      <c r="R45" s="464"/>
      <c r="S45" s="464"/>
      <c r="T45" s="464"/>
      <c r="U45" s="464"/>
      <c r="V45" s="464"/>
      <c r="W45" s="464"/>
      <c r="X45" s="464"/>
      <c r="Y45" s="464"/>
      <c r="Z45" s="464"/>
      <c r="AA45" s="477">
        <v>0</v>
      </c>
      <c r="AB45" s="477"/>
      <c r="AC45" s="477"/>
      <c r="AD45" s="477"/>
    </row>
    <row r="46" spans="1:30" ht="14.25" customHeight="1">
      <c r="A46" s="93">
        <v>8</v>
      </c>
      <c r="B46" s="464" t="s">
        <v>138</v>
      </c>
      <c r="C46" s="464"/>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477">
        <v>0</v>
      </c>
      <c r="AB46" s="477"/>
      <c r="AC46" s="477"/>
      <c r="AD46" s="477"/>
    </row>
    <row r="47" spans="1:30" ht="14.25" customHeight="1">
      <c r="A47" s="93">
        <v>9</v>
      </c>
      <c r="B47" s="464" t="s">
        <v>139</v>
      </c>
      <c r="C47" s="464"/>
      <c r="D47" s="464"/>
      <c r="E47" s="464"/>
      <c r="F47" s="464"/>
      <c r="G47" s="464"/>
      <c r="H47" s="464"/>
      <c r="I47" s="464"/>
      <c r="J47" s="464"/>
      <c r="K47" s="464"/>
      <c r="L47" s="464"/>
      <c r="M47" s="464"/>
      <c r="N47" s="464"/>
      <c r="O47" s="464"/>
      <c r="P47" s="464"/>
      <c r="Q47" s="464"/>
      <c r="R47" s="464"/>
      <c r="S47" s="464"/>
      <c r="T47" s="464"/>
      <c r="U47" s="464"/>
      <c r="V47" s="464"/>
      <c r="W47" s="464"/>
      <c r="X47" s="464"/>
      <c r="Y47" s="464"/>
      <c r="Z47" s="464"/>
      <c r="AA47" s="477">
        <v>0</v>
      </c>
      <c r="AB47" s="477"/>
      <c r="AC47" s="477"/>
      <c r="AD47" s="477"/>
    </row>
    <row r="48" spans="1:30" ht="14.25" customHeight="1">
      <c r="A48" s="93">
        <v>10</v>
      </c>
      <c r="B48" s="464" t="s">
        <v>143</v>
      </c>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77">
        <v>0</v>
      </c>
      <c r="AB48" s="477"/>
      <c r="AC48" s="477"/>
      <c r="AD48" s="477"/>
    </row>
    <row r="49" spans="1:30" ht="14.25" customHeight="1">
      <c r="A49" s="475" t="s">
        <v>142</v>
      </c>
      <c r="B49" s="475"/>
      <c r="C49" s="475"/>
      <c r="D49" s="475"/>
      <c r="E49" s="475"/>
      <c r="F49" s="475"/>
      <c r="G49" s="475"/>
      <c r="H49" s="475"/>
      <c r="I49" s="475"/>
      <c r="J49" s="475"/>
      <c r="K49" s="475"/>
      <c r="L49" s="475"/>
      <c r="M49" s="475"/>
      <c r="N49" s="475"/>
      <c r="O49" s="475"/>
      <c r="P49" s="475"/>
      <c r="Q49" s="475"/>
      <c r="R49" s="475"/>
      <c r="S49" s="475"/>
      <c r="T49" s="475"/>
      <c r="U49" s="475"/>
      <c r="V49" s="475"/>
      <c r="W49" s="475"/>
      <c r="X49" s="475"/>
      <c r="Y49" s="475"/>
      <c r="Z49" s="475"/>
      <c r="AA49" s="465">
        <f>SUM(AB14+AB15+AB16+AB17+AB18)</f>
        <v>0</v>
      </c>
      <c r="AB49" s="465"/>
      <c r="AC49" s="465"/>
      <c r="AD49" s="465"/>
    </row>
    <row r="50" spans="1:30" ht="14.25" customHeight="1">
      <c r="A50" s="489" t="s">
        <v>57</v>
      </c>
      <c r="B50" s="501"/>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502"/>
      <c r="AA50" s="465" t="e">
        <f>SUM(AA34/AA49)</f>
        <v>#DIV/0!</v>
      </c>
      <c r="AB50" s="465"/>
      <c r="AC50" s="465"/>
      <c r="AD50" s="465"/>
    </row>
    <row r="51" spans="1:30" ht="14.2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row>
    <row r="52" spans="1:30" ht="14.25" customHeight="1">
      <c r="A52" s="57" t="s">
        <v>180</v>
      </c>
      <c r="B52" s="55"/>
      <c r="C52" s="55"/>
      <c r="D52" s="55"/>
      <c r="E52" s="55"/>
      <c r="F52" s="55"/>
      <c r="G52" s="55"/>
      <c r="H52" s="58"/>
      <c r="I52" s="58"/>
      <c r="J52" s="58"/>
      <c r="K52" s="58"/>
      <c r="L52" s="58"/>
      <c r="M52" s="58"/>
      <c r="N52" s="58"/>
      <c r="O52" s="58"/>
      <c r="P52" s="58"/>
      <c r="Q52" s="58"/>
      <c r="R52" s="58"/>
      <c r="S52" s="58"/>
      <c r="T52" s="58"/>
      <c r="U52" s="58"/>
      <c r="V52" s="58"/>
      <c r="W52" s="58"/>
      <c r="X52" s="58"/>
      <c r="Y52" s="58"/>
      <c r="Z52" s="58"/>
      <c r="AA52" s="58"/>
      <c r="AB52" s="58"/>
      <c r="AC52" s="58"/>
      <c r="AD52" s="58"/>
    </row>
    <row r="53" spans="1:30" ht="14.25" customHeight="1">
      <c r="A53" s="498" t="s">
        <v>42</v>
      </c>
      <c r="B53" s="499"/>
      <c r="C53" s="499"/>
      <c r="D53" s="499"/>
      <c r="E53" s="499"/>
      <c r="F53" s="499"/>
      <c r="G53" s="499"/>
      <c r="H53" s="499"/>
      <c r="I53" s="499"/>
      <c r="J53" s="499"/>
      <c r="K53" s="499"/>
      <c r="L53" s="499"/>
      <c r="M53" s="499"/>
      <c r="N53" s="499"/>
      <c r="O53" s="499"/>
      <c r="P53" s="499"/>
      <c r="Q53" s="499"/>
      <c r="R53" s="499"/>
      <c r="S53" s="499"/>
      <c r="T53" s="499"/>
      <c r="U53" s="499"/>
      <c r="V53" s="499"/>
      <c r="W53" s="499"/>
      <c r="X53" s="499"/>
      <c r="Y53" s="499"/>
      <c r="Z53" s="500"/>
      <c r="AA53" s="480" t="s">
        <v>148</v>
      </c>
      <c r="AB53" s="481"/>
      <c r="AC53" s="481"/>
      <c r="AD53" s="482"/>
    </row>
    <row r="54" spans="1:30" ht="14.25" customHeight="1">
      <c r="A54" s="489" t="s">
        <v>57</v>
      </c>
      <c r="B54" s="320"/>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1"/>
      <c r="AA54" s="469" t="e">
        <f>AA50</f>
        <v>#DIV/0!</v>
      </c>
      <c r="AB54" s="469"/>
      <c r="AC54" s="469"/>
      <c r="AD54" s="469"/>
    </row>
    <row r="55" spans="1:30" ht="14.25" customHeight="1">
      <c r="A55" s="461" t="s">
        <v>43</v>
      </c>
      <c r="B55" s="490"/>
      <c r="C55" s="490"/>
      <c r="D55" s="490"/>
      <c r="E55" s="490"/>
      <c r="F55" s="490"/>
      <c r="G55" s="490"/>
      <c r="H55" s="490"/>
      <c r="I55" s="490"/>
      <c r="J55" s="490"/>
      <c r="K55" s="490"/>
      <c r="L55" s="490"/>
      <c r="M55" s="490"/>
      <c r="N55" s="490"/>
      <c r="O55" s="490"/>
      <c r="P55" s="490"/>
      <c r="Q55" s="490"/>
      <c r="R55" s="490"/>
      <c r="S55" s="490"/>
      <c r="T55" s="490"/>
      <c r="U55" s="490"/>
      <c r="V55" s="490"/>
      <c r="W55" s="490"/>
      <c r="X55" s="490"/>
      <c r="Y55" s="490"/>
      <c r="Z55" s="491"/>
      <c r="AA55" s="476">
        <v>15</v>
      </c>
      <c r="AB55" s="476"/>
      <c r="AC55" s="476"/>
      <c r="AD55" s="476"/>
    </row>
    <row r="56" spans="1:30" ht="14.25" customHeight="1">
      <c r="A56" s="489" t="s">
        <v>199</v>
      </c>
      <c r="B56" s="320"/>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1"/>
      <c r="AA56" s="465" t="e">
        <f>SUM(AA54+AA55/100*AA54)</f>
        <v>#DIV/0!</v>
      </c>
      <c r="AB56" s="465"/>
      <c r="AC56" s="465"/>
      <c r="AD56" s="465"/>
    </row>
    <row r="57" spans="1:30" ht="14.25" customHeight="1">
      <c r="A57" s="461" t="s">
        <v>44</v>
      </c>
      <c r="B57" s="490"/>
      <c r="C57" s="490"/>
      <c r="D57" s="490"/>
      <c r="E57" s="490"/>
      <c r="F57" s="490"/>
      <c r="G57" s="490"/>
      <c r="H57" s="490"/>
      <c r="I57" s="490"/>
      <c r="J57" s="490"/>
      <c r="K57" s="490"/>
      <c r="L57" s="490"/>
      <c r="M57" s="490"/>
      <c r="N57" s="490"/>
      <c r="O57" s="490"/>
      <c r="P57" s="490"/>
      <c r="Q57" s="490"/>
      <c r="R57" s="490"/>
      <c r="S57" s="490"/>
      <c r="T57" s="490"/>
      <c r="U57" s="490"/>
      <c r="V57" s="490"/>
      <c r="W57" s="490"/>
      <c r="X57" s="490"/>
      <c r="Y57" s="490"/>
      <c r="Z57" s="491"/>
      <c r="AA57" s="483">
        <v>0</v>
      </c>
      <c r="AB57" s="484"/>
      <c r="AC57" s="484"/>
      <c r="AD57" s="485"/>
    </row>
    <row r="58" spans="1:30" ht="14.25" customHeight="1">
      <c r="A58" s="489" t="s">
        <v>200</v>
      </c>
      <c r="B58" s="320"/>
      <c r="C58" s="320"/>
      <c r="D58" s="320"/>
      <c r="E58" s="320"/>
      <c r="F58" s="320"/>
      <c r="G58" s="320"/>
      <c r="H58" s="320"/>
      <c r="I58" s="320"/>
      <c r="J58" s="320"/>
      <c r="K58" s="320"/>
      <c r="L58" s="320"/>
      <c r="M58" s="320"/>
      <c r="N58" s="320"/>
      <c r="O58" s="320"/>
      <c r="P58" s="320"/>
      <c r="Q58" s="320"/>
      <c r="R58" s="320"/>
      <c r="S58" s="320"/>
      <c r="T58" s="320"/>
      <c r="U58" s="320"/>
      <c r="V58" s="320"/>
      <c r="W58" s="320"/>
      <c r="X58" s="320"/>
      <c r="Y58" s="320"/>
      <c r="Z58" s="321"/>
      <c r="AA58" s="465" t="e">
        <f>SUM(AA56/(100+AA57)*AA57)</f>
        <v>#DIV/0!</v>
      </c>
      <c r="AB58" s="465"/>
      <c r="AC58" s="465"/>
      <c r="AD58" s="469"/>
    </row>
    <row r="59" spans="1:30" ht="14.25" customHeight="1">
      <c r="A59" s="7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2"/>
      <c r="AB59" s="62"/>
      <c r="AC59" s="62"/>
      <c r="AD59" s="77"/>
    </row>
    <row r="60" spans="1:30" ht="14.25" customHeight="1">
      <c r="A60" s="59" t="s">
        <v>181</v>
      </c>
      <c r="B60" s="55"/>
      <c r="C60" s="55"/>
      <c r="D60" s="55"/>
      <c r="E60" s="55"/>
      <c r="F60" s="55"/>
      <c r="G60" s="55"/>
      <c r="H60" s="58"/>
      <c r="I60" s="58"/>
      <c r="J60" s="58"/>
      <c r="K60" s="58"/>
      <c r="L60" s="58"/>
      <c r="M60" s="58"/>
      <c r="N60" s="58"/>
      <c r="O60" s="58"/>
      <c r="P60" s="58"/>
      <c r="Q60" s="58"/>
      <c r="R60" s="58"/>
      <c r="S60" s="58"/>
      <c r="T60" s="58"/>
      <c r="U60" s="58"/>
      <c r="V60" s="58"/>
      <c r="W60" s="58"/>
      <c r="X60" s="58"/>
      <c r="Y60" s="58"/>
      <c r="Z60" s="58"/>
      <c r="AA60" s="58"/>
      <c r="AB60" s="58"/>
      <c r="AC60" s="58"/>
      <c r="AD60" s="58"/>
    </row>
    <row r="61" spans="1:30" ht="14.25" customHeight="1">
      <c r="A61" s="498" t="s">
        <v>45</v>
      </c>
      <c r="B61" s="507"/>
      <c r="C61" s="507"/>
      <c r="D61" s="507"/>
      <c r="E61" s="507"/>
      <c r="F61" s="507"/>
      <c r="G61" s="507"/>
      <c r="H61" s="507"/>
      <c r="I61" s="507"/>
      <c r="J61" s="507"/>
      <c r="K61" s="507"/>
      <c r="L61" s="507"/>
      <c r="M61" s="507"/>
      <c r="N61" s="507"/>
      <c r="O61" s="507"/>
      <c r="P61" s="507"/>
      <c r="Q61" s="507"/>
      <c r="R61" s="507"/>
      <c r="S61" s="507"/>
      <c r="T61" s="507"/>
      <c r="U61" s="507"/>
      <c r="V61" s="507"/>
      <c r="W61" s="507"/>
      <c r="X61" s="507"/>
      <c r="Y61" s="507"/>
      <c r="Z61" s="508"/>
      <c r="AA61" s="480" t="s">
        <v>148</v>
      </c>
      <c r="AB61" s="481"/>
      <c r="AC61" s="481"/>
      <c r="AD61" s="482"/>
    </row>
    <row r="62" spans="1:30" ht="14.25" customHeight="1">
      <c r="A62" s="489" t="s">
        <v>182</v>
      </c>
      <c r="B62" s="320"/>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1"/>
      <c r="AA62" s="465">
        <f>AA49</f>
        <v>0</v>
      </c>
      <c r="AB62" s="465"/>
      <c r="AC62" s="465"/>
      <c r="AD62" s="465"/>
    </row>
    <row r="63" spans="1:31" ht="14.25" customHeight="1">
      <c r="A63" s="489" t="s">
        <v>131</v>
      </c>
      <c r="B63" s="320"/>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1"/>
      <c r="AA63" s="465" t="e">
        <f>SUM(AA65-AA64)</f>
        <v>#DIV/0!</v>
      </c>
      <c r="AB63" s="465"/>
      <c r="AC63" s="465"/>
      <c r="AD63" s="469"/>
      <c r="AE63" s="27"/>
    </row>
    <row r="64" spans="1:30" ht="14.25" customHeight="1">
      <c r="A64" s="489" t="s">
        <v>130</v>
      </c>
      <c r="B64" s="320"/>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1"/>
      <c r="AA64" s="465" t="e">
        <f>SUM(AA62*AA58)</f>
        <v>#DIV/0!</v>
      </c>
      <c r="AB64" s="465"/>
      <c r="AC64" s="465"/>
      <c r="AD64" s="465"/>
    </row>
    <row r="65" spans="1:30" ht="14.25" customHeight="1">
      <c r="A65" s="489" t="s">
        <v>129</v>
      </c>
      <c r="B65" s="320"/>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1"/>
      <c r="AA65" s="465" t="e">
        <f>SUM(AA56*AA62)</f>
        <v>#DIV/0!</v>
      </c>
      <c r="AB65" s="465"/>
      <c r="AC65" s="465"/>
      <c r="AD65" s="469"/>
    </row>
    <row r="66" spans="1:30" ht="14.25" customHeight="1">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62"/>
      <c r="AB66" s="62"/>
      <c r="AC66" s="62"/>
      <c r="AD66" s="62"/>
    </row>
    <row r="67" spans="1:30" ht="14.25" customHeight="1">
      <c r="A67" s="74" t="s">
        <v>159</v>
      </c>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row>
    <row r="68" spans="1:30" ht="14.25" customHeight="1">
      <c r="A68" s="471" t="s">
        <v>49</v>
      </c>
      <c r="B68" s="318"/>
      <c r="C68" s="318"/>
      <c r="D68" s="318"/>
      <c r="E68" s="318"/>
      <c r="F68" s="318"/>
      <c r="G68" s="318"/>
      <c r="H68" s="318"/>
      <c r="I68" s="318"/>
      <c r="J68" s="318"/>
      <c r="K68" s="318"/>
      <c r="L68" s="318"/>
      <c r="M68" s="318"/>
      <c r="N68" s="318"/>
      <c r="O68" s="318"/>
      <c r="P68" s="318"/>
      <c r="Q68" s="318"/>
      <c r="R68" s="318"/>
      <c r="S68" s="318"/>
      <c r="T68" s="318"/>
      <c r="U68" s="318"/>
      <c r="V68" s="318"/>
      <c r="W68" s="318"/>
      <c r="X68" s="318"/>
      <c r="Y68" s="318"/>
      <c r="Z68" s="318"/>
      <c r="AA68" s="480" t="s">
        <v>148</v>
      </c>
      <c r="AB68" s="481"/>
      <c r="AC68" s="481"/>
      <c r="AD68" s="482"/>
    </row>
    <row r="69" spans="1:30" ht="14.25" customHeight="1">
      <c r="A69" s="94">
        <v>1</v>
      </c>
      <c r="B69" s="503" t="s">
        <v>122</v>
      </c>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506"/>
      <c r="AA69" s="465" t="e">
        <f>SUM(AA70+AA71+AA72)</f>
        <v>#DIV/0!</v>
      </c>
      <c r="AB69" s="465"/>
      <c r="AC69" s="465"/>
      <c r="AD69" s="469"/>
    </row>
    <row r="70" spans="1:30" ht="14.25" customHeight="1">
      <c r="A70" s="94">
        <v>2</v>
      </c>
      <c r="B70" s="361" t="s">
        <v>150</v>
      </c>
      <c r="C70" s="361"/>
      <c r="D70" s="361"/>
      <c r="E70" s="361"/>
      <c r="F70" s="361"/>
      <c r="G70" s="361"/>
      <c r="H70" s="361"/>
      <c r="I70" s="361"/>
      <c r="J70" s="361"/>
      <c r="K70" s="361"/>
      <c r="L70" s="361"/>
      <c r="M70" s="361"/>
      <c r="N70" s="361"/>
      <c r="O70" s="361"/>
      <c r="P70" s="361"/>
      <c r="Q70" s="361"/>
      <c r="R70" s="361"/>
      <c r="S70" s="361"/>
      <c r="T70" s="361"/>
      <c r="U70" s="361"/>
      <c r="V70" s="361"/>
      <c r="W70" s="361"/>
      <c r="X70" s="361"/>
      <c r="Y70" s="361"/>
      <c r="Z70" s="361"/>
      <c r="AA70" s="465" t="e">
        <f>SUM(AA63*(H11-AD28))</f>
        <v>#DIV/0!</v>
      </c>
      <c r="AB70" s="465"/>
      <c r="AC70" s="465"/>
      <c r="AD70" s="469"/>
    </row>
    <row r="71" spans="1:30" ht="14.25" customHeight="1">
      <c r="A71" s="94">
        <v>3</v>
      </c>
      <c r="B71" s="361" t="s">
        <v>147</v>
      </c>
      <c r="C71" s="361"/>
      <c r="D71" s="361"/>
      <c r="E71" s="361"/>
      <c r="F71" s="361"/>
      <c r="G71" s="361"/>
      <c r="H71" s="361"/>
      <c r="I71" s="361"/>
      <c r="J71" s="361"/>
      <c r="K71" s="361"/>
      <c r="L71" s="361"/>
      <c r="M71" s="361"/>
      <c r="N71" s="361"/>
      <c r="O71" s="361"/>
      <c r="P71" s="361"/>
      <c r="Q71" s="361"/>
      <c r="R71" s="361"/>
      <c r="S71" s="361"/>
      <c r="T71" s="361"/>
      <c r="U71" s="361"/>
      <c r="V71" s="361"/>
      <c r="W71" s="361"/>
      <c r="X71" s="361"/>
      <c r="Y71" s="361"/>
      <c r="Z71" s="361"/>
      <c r="AA71" s="465" t="e">
        <f>SUM(AA64*(H11-AD28))</f>
        <v>#DIV/0!</v>
      </c>
      <c r="AB71" s="465"/>
      <c r="AC71" s="465"/>
      <c r="AD71" s="469"/>
    </row>
    <row r="72" spans="1:30" ht="14.25" customHeight="1">
      <c r="A72" s="95">
        <v>4</v>
      </c>
      <c r="B72" s="464" t="s">
        <v>132</v>
      </c>
      <c r="C72" s="464"/>
      <c r="D72" s="464"/>
      <c r="E72" s="464"/>
      <c r="F72" s="464"/>
      <c r="G72" s="464"/>
      <c r="H72" s="464"/>
      <c r="I72" s="464"/>
      <c r="J72" s="464"/>
      <c r="K72" s="464"/>
      <c r="L72" s="464"/>
      <c r="M72" s="464"/>
      <c r="N72" s="464"/>
      <c r="O72" s="464"/>
      <c r="P72" s="464"/>
      <c r="Q72" s="464"/>
      <c r="R72" s="464"/>
      <c r="S72" s="464"/>
      <c r="T72" s="464"/>
      <c r="U72" s="464"/>
      <c r="V72" s="464"/>
      <c r="W72" s="464"/>
      <c r="X72" s="464"/>
      <c r="Y72" s="464"/>
      <c r="Z72" s="464"/>
      <c r="AA72" s="477">
        <v>0</v>
      </c>
      <c r="AB72" s="477"/>
      <c r="AC72" s="477"/>
      <c r="AD72" s="477"/>
    </row>
    <row r="73" spans="1:30" ht="14.25" customHeight="1">
      <c r="A73" s="94">
        <v>5</v>
      </c>
      <c r="B73" s="503" t="s">
        <v>121</v>
      </c>
      <c r="C73" s="504"/>
      <c r="D73" s="504"/>
      <c r="E73" s="504"/>
      <c r="F73" s="504"/>
      <c r="G73" s="504"/>
      <c r="H73" s="504"/>
      <c r="I73" s="504"/>
      <c r="J73" s="504"/>
      <c r="K73" s="504"/>
      <c r="L73" s="504"/>
      <c r="M73" s="504"/>
      <c r="N73" s="504"/>
      <c r="O73" s="504"/>
      <c r="P73" s="504"/>
      <c r="Q73" s="504"/>
      <c r="R73" s="504"/>
      <c r="S73" s="504"/>
      <c r="T73" s="504"/>
      <c r="U73" s="504"/>
      <c r="V73" s="504"/>
      <c r="W73" s="504"/>
      <c r="X73" s="504"/>
      <c r="Y73" s="504"/>
      <c r="Z73" s="505"/>
      <c r="AA73" s="465">
        <f>SUM(AA74:AD76)</f>
        <v>0</v>
      </c>
      <c r="AB73" s="465"/>
      <c r="AC73" s="465"/>
      <c r="AD73" s="469"/>
    </row>
    <row r="74" spans="1:30" ht="14.25" customHeight="1">
      <c r="A74" s="94">
        <v>6</v>
      </c>
      <c r="B74" s="361" t="s">
        <v>151</v>
      </c>
      <c r="C74" s="361"/>
      <c r="D74" s="361"/>
      <c r="E74" s="361"/>
      <c r="F74" s="361"/>
      <c r="G74" s="361"/>
      <c r="H74" s="361"/>
      <c r="I74" s="361"/>
      <c r="J74" s="361"/>
      <c r="K74" s="361"/>
      <c r="L74" s="361"/>
      <c r="M74" s="361"/>
      <c r="N74" s="361"/>
      <c r="O74" s="361"/>
      <c r="P74" s="361"/>
      <c r="Q74" s="361"/>
      <c r="R74" s="361"/>
      <c r="S74" s="361"/>
      <c r="T74" s="361"/>
      <c r="U74" s="361"/>
      <c r="V74" s="361"/>
      <c r="W74" s="361"/>
      <c r="X74" s="361"/>
      <c r="Y74" s="361"/>
      <c r="Z74" s="361"/>
      <c r="AA74" s="465">
        <f>SUM(AA34*(H11-AD28))</f>
        <v>0</v>
      </c>
      <c r="AB74" s="465"/>
      <c r="AC74" s="465"/>
      <c r="AD74" s="469"/>
    </row>
    <row r="75" spans="1:30" ht="14.25" customHeight="1">
      <c r="A75" s="95">
        <v>7</v>
      </c>
      <c r="B75" s="464" t="s">
        <v>123</v>
      </c>
      <c r="C75" s="464"/>
      <c r="D75" s="464"/>
      <c r="E75" s="464"/>
      <c r="F75" s="464"/>
      <c r="G75" s="464"/>
      <c r="H75" s="464"/>
      <c r="I75" s="464"/>
      <c r="J75" s="464"/>
      <c r="K75" s="464"/>
      <c r="L75" s="464"/>
      <c r="M75" s="464"/>
      <c r="N75" s="464"/>
      <c r="O75" s="464"/>
      <c r="P75" s="464"/>
      <c r="Q75" s="464"/>
      <c r="R75" s="464"/>
      <c r="S75" s="464"/>
      <c r="T75" s="464"/>
      <c r="U75" s="464"/>
      <c r="V75" s="464"/>
      <c r="W75" s="464"/>
      <c r="X75" s="464"/>
      <c r="Y75" s="464"/>
      <c r="Z75" s="464"/>
      <c r="AA75" s="477">
        <v>0</v>
      </c>
      <c r="AB75" s="477"/>
      <c r="AC75" s="477"/>
      <c r="AD75" s="477"/>
    </row>
    <row r="76" spans="1:30" ht="14.25" customHeight="1">
      <c r="A76" s="95">
        <v>8</v>
      </c>
      <c r="B76" s="464" t="s">
        <v>140</v>
      </c>
      <c r="C76" s="464"/>
      <c r="D76" s="464"/>
      <c r="E76" s="464"/>
      <c r="F76" s="464"/>
      <c r="G76" s="464"/>
      <c r="H76" s="464"/>
      <c r="I76" s="464"/>
      <c r="J76" s="464"/>
      <c r="K76" s="464"/>
      <c r="L76" s="464"/>
      <c r="M76" s="464"/>
      <c r="N76" s="464"/>
      <c r="O76" s="464"/>
      <c r="P76" s="464"/>
      <c r="Q76" s="464"/>
      <c r="R76" s="464"/>
      <c r="S76" s="464"/>
      <c r="T76" s="464"/>
      <c r="U76" s="464"/>
      <c r="V76" s="464"/>
      <c r="W76" s="464"/>
      <c r="X76" s="464"/>
      <c r="Y76" s="464"/>
      <c r="Z76" s="464"/>
      <c r="AA76" s="483">
        <v>0</v>
      </c>
      <c r="AB76" s="484"/>
      <c r="AC76" s="484"/>
      <c r="AD76" s="485"/>
    </row>
    <row r="77" spans="1:30" ht="14.25" customHeight="1">
      <c r="A77" s="94">
        <v>9</v>
      </c>
      <c r="B77" s="503" t="s">
        <v>124</v>
      </c>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506"/>
      <c r="AA77" s="465" t="e">
        <f>SUM(AA69-AA73)</f>
        <v>#DIV/0!</v>
      </c>
      <c r="AB77" s="465"/>
      <c r="AC77" s="465"/>
      <c r="AD77" s="469"/>
    </row>
    <row r="78" spans="1:30" ht="14.25" customHeight="1">
      <c r="A78" s="94">
        <v>10</v>
      </c>
      <c r="B78" s="503" t="s">
        <v>60</v>
      </c>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506"/>
      <c r="AA78" s="465">
        <f>SUM(AA79:AD82)</f>
        <v>0</v>
      </c>
      <c r="AB78" s="465"/>
      <c r="AC78" s="465"/>
      <c r="AD78" s="469"/>
    </row>
    <row r="79" spans="1:30" ht="14.25" customHeight="1">
      <c r="A79" s="95">
        <v>11</v>
      </c>
      <c r="B79" s="464" t="s">
        <v>149</v>
      </c>
      <c r="C79" s="468"/>
      <c r="D79" s="468"/>
      <c r="E79" s="468"/>
      <c r="F79" s="468"/>
      <c r="G79" s="468"/>
      <c r="H79" s="468"/>
      <c r="I79" s="468"/>
      <c r="J79" s="468"/>
      <c r="K79" s="468"/>
      <c r="L79" s="468"/>
      <c r="M79" s="468"/>
      <c r="N79" s="468"/>
      <c r="O79" s="468"/>
      <c r="P79" s="468"/>
      <c r="Q79" s="468"/>
      <c r="R79" s="468"/>
      <c r="S79" s="468"/>
      <c r="T79" s="468"/>
      <c r="U79" s="468"/>
      <c r="V79" s="468"/>
      <c r="W79" s="468"/>
      <c r="X79" s="468"/>
      <c r="Y79" s="468"/>
      <c r="Z79" s="468"/>
      <c r="AA79" s="477">
        <v>0</v>
      </c>
      <c r="AB79" s="477"/>
      <c r="AC79" s="477"/>
      <c r="AD79" s="477"/>
    </row>
    <row r="80" spans="1:30" ht="14.25" customHeight="1">
      <c r="A80" s="95">
        <v>12</v>
      </c>
      <c r="B80" s="464" t="s">
        <v>50</v>
      </c>
      <c r="C80" s="468"/>
      <c r="D80" s="468"/>
      <c r="E80" s="468"/>
      <c r="F80" s="468"/>
      <c r="G80" s="468"/>
      <c r="H80" s="468"/>
      <c r="I80" s="468"/>
      <c r="J80" s="468"/>
      <c r="K80" s="468"/>
      <c r="L80" s="468"/>
      <c r="M80" s="468"/>
      <c r="N80" s="468"/>
      <c r="O80" s="468"/>
      <c r="P80" s="468"/>
      <c r="Q80" s="468"/>
      <c r="R80" s="468"/>
      <c r="S80" s="468"/>
      <c r="T80" s="468"/>
      <c r="U80" s="468"/>
      <c r="V80" s="468"/>
      <c r="W80" s="468"/>
      <c r="X80" s="468"/>
      <c r="Y80" s="468"/>
      <c r="Z80" s="468"/>
      <c r="AA80" s="477">
        <v>0</v>
      </c>
      <c r="AB80" s="477"/>
      <c r="AC80" s="477"/>
      <c r="AD80" s="477"/>
    </row>
    <row r="81" spans="1:30" ht="14.25" customHeight="1">
      <c r="A81" s="95">
        <v>13</v>
      </c>
      <c r="B81" s="464" t="s">
        <v>164</v>
      </c>
      <c r="C81" s="468"/>
      <c r="D81" s="468"/>
      <c r="E81" s="468"/>
      <c r="F81" s="468"/>
      <c r="G81" s="468"/>
      <c r="H81" s="468"/>
      <c r="I81" s="468"/>
      <c r="J81" s="468"/>
      <c r="K81" s="468"/>
      <c r="L81" s="468"/>
      <c r="M81" s="468"/>
      <c r="N81" s="468"/>
      <c r="O81" s="468"/>
      <c r="P81" s="468"/>
      <c r="Q81" s="468"/>
      <c r="R81" s="468"/>
      <c r="S81" s="468"/>
      <c r="T81" s="468"/>
      <c r="U81" s="468"/>
      <c r="V81" s="468"/>
      <c r="W81" s="468"/>
      <c r="X81" s="468"/>
      <c r="Y81" s="468"/>
      <c r="Z81" s="468"/>
      <c r="AA81" s="477">
        <v>0</v>
      </c>
      <c r="AB81" s="477"/>
      <c r="AC81" s="477"/>
      <c r="AD81" s="477"/>
    </row>
    <row r="82" spans="1:30" ht="14.25" customHeight="1">
      <c r="A82" s="95">
        <v>14</v>
      </c>
      <c r="B82" s="464" t="s">
        <v>165</v>
      </c>
      <c r="C82" s="468"/>
      <c r="D82" s="468"/>
      <c r="E82" s="468"/>
      <c r="F82" s="468"/>
      <c r="G82" s="468"/>
      <c r="H82" s="468"/>
      <c r="I82" s="468"/>
      <c r="J82" s="468"/>
      <c r="K82" s="468"/>
      <c r="L82" s="468"/>
      <c r="M82" s="468"/>
      <c r="N82" s="468"/>
      <c r="O82" s="468"/>
      <c r="P82" s="468"/>
      <c r="Q82" s="468"/>
      <c r="R82" s="468"/>
      <c r="S82" s="468"/>
      <c r="T82" s="468"/>
      <c r="U82" s="468"/>
      <c r="V82" s="468"/>
      <c r="W82" s="468"/>
      <c r="X82" s="468"/>
      <c r="Y82" s="468"/>
      <c r="Z82" s="468"/>
      <c r="AA82" s="477">
        <v>0</v>
      </c>
      <c r="AB82" s="477"/>
      <c r="AC82" s="477"/>
      <c r="AD82" s="477"/>
    </row>
    <row r="83" spans="1:30" ht="14.25" customHeight="1">
      <c r="A83" s="94">
        <v>15</v>
      </c>
      <c r="B83" s="503" t="s">
        <v>61</v>
      </c>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506"/>
      <c r="AA83" s="465" t="e">
        <f>SUM(AA77-AA78)</f>
        <v>#DIV/0!</v>
      </c>
      <c r="AB83" s="465"/>
      <c r="AC83" s="465"/>
      <c r="AD83" s="469"/>
    </row>
    <row r="84" spans="1:30" ht="14.25" customHeight="1">
      <c r="A84" s="95">
        <v>16</v>
      </c>
      <c r="B84" s="512" t="s">
        <v>168</v>
      </c>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506"/>
      <c r="AA84" s="477">
        <v>0</v>
      </c>
      <c r="AB84" s="477"/>
      <c r="AC84" s="477"/>
      <c r="AD84" s="477"/>
    </row>
    <row r="85" spans="1:30" ht="14.25" customHeight="1">
      <c r="A85" s="94">
        <v>17</v>
      </c>
      <c r="B85" s="503" t="s">
        <v>175</v>
      </c>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506"/>
      <c r="AA85" s="465">
        <f>SUM(A11)+V11</f>
        <v>0</v>
      </c>
      <c r="AB85" s="465"/>
      <c r="AC85" s="465"/>
      <c r="AD85" s="469"/>
    </row>
    <row r="86" spans="1:30" ht="14.25" customHeight="1">
      <c r="A86" s="95">
        <v>18</v>
      </c>
      <c r="B86" s="512" t="s">
        <v>169</v>
      </c>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506"/>
      <c r="AA86" s="477">
        <v>0</v>
      </c>
      <c r="AB86" s="477"/>
      <c r="AC86" s="477"/>
      <c r="AD86" s="477"/>
    </row>
    <row r="87" spans="1:30" ht="14.25" customHeight="1">
      <c r="A87" s="94">
        <v>19</v>
      </c>
      <c r="B87" s="503" t="s">
        <v>120</v>
      </c>
      <c r="C87" s="243"/>
      <c r="D87" s="243"/>
      <c r="E87" s="243"/>
      <c r="F87" s="243"/>
      <c r="G87" s="243"/>
      <c r="H87" s="243"/>
      <c r="I87" s="243"/>
      <c r="J87" s="243"/>
      <c r="K87" s="243"/>
      <c r="L87" s="243"/>
      <c r="M87" s="243"/>
      <c r="N87" s="243"/>
      <c r="O87" s="243"/>
      <c r="P87" s="243"/>
      <c r="Q87" s="243"/>
      <c r="R87" s="243"/>
      <c r="S87" s="243"/>
      <c r="T87" s="243"/>
      <c r="U87" s="243"/>
      <c r="V87" s="243"/>
      <c r="W87" s="243"/>
      <c r="X87" s="243"/>
      <c r="Y87" s="243"/>
      <c r="Z87" s="506"/>
      <c r="AA87" s="465" t="e">
        <f>SUM(AA83-AA84-AA85-AA86)</f>
        <v>#DIV/0!</v>
      </c>
      <c r="AB87" s="465"/>
      <c r="AC87" s="465"/>
      <c r="AD87" s="469"/>
    </row>
    <row r="88" spans="1:30" ht="13.5" customHeight="1">
      <c r="A88" s="35"/>
      <c r="B88" s="24"/>
      <c r="C88" s="36"/>
      <c r="D88" s="36"/>
      <c r="E88" s="36"/>
      <c r="F88" s="36"/>
      <c r="G88" s="36"/>
      <c r="H88" s="36"/>
      <c r="I88" s="36"/>
      <c r="J88" s="36"/>
      <c r="K88" s="36"/>
      <c r="L88" s="36"/>
      <c r="M88" s="36"/>
      <c r="N88" s="36"/>
      <c r="O88" s="36"/>
      <c r="P88" s="36"/>
      <c r="Q88" s="36"/>
      <c r="R88" s="36"/>
      <c r="S88" s="36"/>
      <c r="T88" s="36"/>
      <c r="U88" s="36"/>
      <c r="V88" s="36"/>
      <c r="W88" s="36"/>
      <c r="X88" s="36"/>
      <c r="Y88" s="36"/>
      <c r="Z88" s="36"/>
      <c r="AA88" s="38"/>
      <c r="AB88" s="37"/>
      <c r="AC88" s="37"/>
      <c r="AD88" s="29"/>
    </row>
    <row r="89" spans="1:29" ht="15">
      <c r="A89" s="47" t="s">
        <v>102</v>
      </c>
      <c r="B89" s="9"/>
      <c r="C89" s="9"/>
      <c r="D89" s="9"/>
      <c r="E89" s="9"/>
      <c r="F89" s="9"/>
      <c r="G89" s="9"/>
      <c r="H89" s="9"/>
      <c r="I89" s="9"/>
      <c r="J89" s="9"/>
      <c r="K89" s="9"/>
      <c r="L89" s="9"/>
      <c r="M89" s="9"/>
      <c r="N89" s="9"/>
      <c r="O89" s="9"/>
      <c r="P89" s="9"/>
      <c r="Q89" s="9"/>
      <c r="R89" s="9"/>
      <c r="S89" s="9"/>
      <c r="T89" s="9"/>
      <c r="U89" s="9"/>
      <c r="V89" s="9"/>
      <c r="W89" s="9"/>
      <c r="X89" s="9"/>
      <c r="Y89" s="9"/>
      <c r="Z89" s="9"/>
      <c r="AA89" s="9"/>
      <c r="AB89" s="66"/>
      <c r="AC89" s="66"/>
    </row>
    <row r="90" spans="1:29" ht="15">
      <c r="A90" s="47" t="s">
        <v>103</v>
      </c>
      <c r="B90" s="9"/>
      <c r="C90" s="9"/>
      <c r="D90" s="9"/>
      <c r="E90" s="9"/>
      <c r="F90" s="9"/>
      <c r="G90" s="9"/>
      <c r="H90" s="9"/>
      <c r="I90" s="9"/>
      <c r="J90" s="9"/>
      <c r="K90" s="9"/>
      <c r="L90" s="9"/>
      <c r="M90" s="9"/>
      <c r="N90" s="9"/>
      <c r="O90" s="9"/>
      <c r="P90" s="9"/>
      <c r="Q90" s="9"/>
      <c r="R90" s="9"/>
      <c r="S90" s="9"/>
      <c r="T90" s="9"/>
      <c r="U90" s="9"/>
      <c r="V90" s="9"/>
      <c r="W90" s="9"/>
      <c r="X90" s="9"/>
      <c r="Y90" s="9"/>
      <c r="Z90" s="9"/>
      <c r="AA90" s="9"/>
      <c r="AB90" s="66"/>
      <c r="AC90" s="66"/>
    </row>
    <row r="91" spans="1:29" ht="15">
      <c r="A91" s="47" t="s">
        <v>99</v>
      </c>
      <c r="B91" s="9"/>
      <c r="C91" s="9"/>
      <c r="D91" s="9"/>
      <c r="E91" s="9"/>
      <c r="F91" s="9"/>
      <c r="G91" s="9"/>
      <c r="H91" s="9"/>
      <c r="I91" s="9"/>
      <c r="J91" s="9"/>
      <c r="K91" s="9"/>
      <c r="L91" s="9"/>
      <c r="M91" s="9"/>
      <c r="N91" s="9"/>
      <c r="O91" s="9"/>
      <c r="P91" s="9"/>
      <c r="Q91" s="9"/>
      <c r="R91" s="9"/>
      <c r="S91" s="9"/>
      <c r="T91" s="9"/>
      <c r="U91" s="9"/>
      <c r="V91" s="9"/>
      <c r="W91" s="9"/>
      <c r="X91" s="9"/>
      <c r="Y91" s="9"/>
      <c r="Z91" s="9"/>
      <c r="AA91" s="9"/>
      <c r="AB91" s="66"/>
      <c r="AC91" s="66"/>
    </row>
    <row r="92" spans="1:29" ht="15">
      <c r="A92" s="47" t="s">
        <v>65</v>
      </c>
      <c r="B92" s="9"/>
      <c r="C92" s="9"/>
      <c r="D92" s="9"/>
      <c r="E92" s="9"/>
      <c r="F92" s="9"/>
      <c r="G92" s="9"/>
      <c r="H92" s="9"/>
      <c r="I92" s="9"/>
      <c r="J92" s="9"/>
      <c r="K92" s="9"/>
      <c r="L92" s="9"/>
      <c r="M92" s="9"/>
      <c r="N92" s="9"/>
      <c r="O92" s="9"/>
      <c r="P92" s="9"/>
      <c r="Q92" s="9"/>
      <c r="R92" s="9"/>
      <c r="S92" s="9"/>
      <c r="T92" s="9"/>
      <c r="U92" s="9"/>
      <c r="V92" s="9"/>
      <c r="W92" s="9"/>
      <c r="X92" s="9"/>
      <c r="Y92" s="9"/>
      <c r="Z92" s="9"/>
      <c r="AA92" s="9"/>
      <c r="AB92" s="66"/>
      <c r="AC92" s="66"/>
    </row>
    <row r="93" spans="1:29" ht="15">
      <c r="A93" s="47"/>
      <c r="B93" s="9"/>
      <c r="C93" s="9"/>
      <c r="D93" s="9"/>
      <c r="E93" s="9"/>
      <c r="F93" s="9"/>
      <c r="G93" s="9"/>
      <c r="H93" s="9"/>
      <c r="I93" s="9"/>
      <c r="J93" s="9"/>
      <c r="K93" s="9"/>
      <c r="L93" s="9"/>
      <c r="M93" s="9"/>
      <c r="N93" s="9"/>
      <c r="O93" s="9"/>
      <c r="P93" s="9"/>
      <c r="Q93" s="9"/>
      <c r="R93" s="9"/>
      <c r="S93" s="9"/>
      <c r="T93" s="9"/>
      <c r="U93" s="9"/>
      <c r="V93" s="9"/>
      <c r="W93" s="9"/>
      <c r="X93" s="9"/>
      <c r="Y93" s="9"/>
      <c r="Z93" s="9"/>
      <c r="AA93" s="9"/>
      <c r="AB93" s="66"/>
      <c r="AC93" s="66"/>
    </row>
    <row r="94" ht="15.75">
      <c r="A94" s="63" t="s">
        <v>167</v>
      </c>
    </row>
    <row r="97" spans="17:30" ht="15">
      <c r="Q97" s="25" t="s">
        <v>27</v>
      </c>
      <c r="R97" s="9"/>
      <c r="S97" s="9"/>
      <c r="T97" s="292"/>
      <c r="U97" s="244"/>
      <c r="V97" s="244"/>
      <c r="W97" s="244"/>
      <c r="X97" s="244"/>
      <c r="Y97" s="244"/>
      <c r="Z97" s="244"/>
      <c r="AA97" s="244"/>
      <c r="AB97" s="244"/>
      <c r="AC97" s="9"/>
      <c r="AD97" s="9"/>
    </row>
    <row r="98" spans="17:30" ht="15">
      <c r="Q98" s="9"/>
      <c r="R98" s="9"/>
      <c r="S98" s="9"/>
      <c r="T98" s="9"/>
      <c r="U98" s="9"/>
      <c r="V98" s="9"/>
      <c r="W98" s="9"/>
      <c r="X98" s="9"/>
      <c r="Y98" s="9"/>
      <c r="Z98" s="9"/>
      <c r="AA98" s="9"/>
      <c r="AB98" s="9"/>
      <c r="AC98" s="9"/>
      <c r="AD98" s="9"/>
    </row>
    <row r="99" spans="17:30" ht="15">
      <c r="Q99" s="9"/>
      <c r="R99" s="9"/>
      <c r="S99" s="9"/>
      <c r="T99" s="290" t="s">
        <v>374</v>
      </c>
      <c r="U99" s="291"/>
      <c r="V99" s="291"/>
      <c r="W99" s="291"/>
      <c r="X99" s="291"/>
      <c r="Y99" s="291"/>
      <c r="Z99" s="291"/>
      <c r="AA99" s="291"/>
      <c r="AB99" s="291"/>
      <c r="AC99" s="291"/>
      <c r="AD99" s="291"/>
    </row>
  </sheetData>
  <sheetProtection/>
  <mergeCells count="164">
    <mergeCell ref="B87:Z87"/>
    <mergeCell ref="B85:Z85"/>
    <mergeCell ref="B86:Z86"/>
    <mergeCell ref="B83:Z83"/>
    <mergeCell ref="B84:Z84"/>
    <mergeCell ref="B77:Z77"/>
    <mergeCell ref="B73:Z73"/>
    <mergeCell ref="B69:Z69"/>
    <mergeCell ref="B78:Z78"/>
    <mergeCell ref="AB18:AD18"/>
    <mergeCell ref="A68:Z68"/>
    <mergeCell ref="AA68:AD68"/>
    <mergeCell ref="A61:Z61"/>
    <mergeCell ref="A34:Z34"/>
    <mergeCell ref="AA34:AD34"/>
    <mergeCell ref="A38:Z38"/>
    <mergeCell ref="A49:Z49"/>
    <mergeCell ref="A50:Z50"/>
    <mergeCell ref="AA33:AD33"/>
    <mergeCell ref="AA49:AD49"/>
    <mergeCell ref="AA44:AD44"/>
    <mergeCell ref="B46:Z46"/>
    <mergeCell ref="AA39:AD39"/>
    <mergeCell ref="A65:Z65"/>
    <mergeCell ref="A64:Z64"/>
    <mergeCell ref="A63:Z63"/>
    <mergeCell ref="A18:I18"/>
    <mergeCell ref="J18:Q18"/>
    <mergeCell ref="R18:W18"/>
    <mergeCell ref="X18:AA18"/>
    <mergeCell ref="B44:Z44"/>
    <mergeCell ref="B41:Z41"/>
    <mergeCell ref="B48:Z48"/>
    <mergeCell ref="AA85:AD85"/>
    <mergeCell ref="AA86:AD86"/>
    <mergeCell ref="AA87:AD87"/>
    <mergeCell ref="B21:N21"/>
    <mergeCell ref="B22:N22"/>
    <mergeCell ref="H28:V28"/>
    <mergeCell ref="B76:Z76"/>
    <mergeCell ref="A53:Z53"/>
    <mergeCell ref="A58:Z58"/>
    <mergeCell ref="A62:Z62"/>
    <mergeCell ref="P20:AD20"/>
    <mergeCell ref="P21:AD21"/>
    <mergeCell ref="P22:AD22"/>
    <mergeCell ref="B24:N24"/>
    <mergeCell ref="B25:N25"/>
    <mergeCell ref="A30:H30"/>
    <mergeCell ref="P24:AD24"/>
    <mergeCell ref="P25:AD25"/>
    <mergeCell ref="B27:AD27"/>
    <mergeCell ref="I30:AD30"/>
    <mergeCell ref="A54:Z54"/>
    <mergeCell ref="A55:Z55"/>
    <mergeCell ref="A56:Z56"/>
    <mergeCell ref="A57:Z57"/>
    <mergeCell ref="J17:Q17"/>
    <mergeCell ref="X17:AA17"/>
    <mergeCell ref="AA47:AD47"/>
    <mergeCell ref="AA48:AD48"/>
    <mergeCell ref="B42:Z42"/>
    <mergeCell ref="B47:Z47"/>
    <mergeCell ref="AB17:AD17"/>
    <mergeCell ref="B33:Z33"/>
    <mergeCell ref="B20:N20"/>
    <mergeCell ref="AA74:AD74"/>
    <mergeCell ref="B79:Z79"/>
    <mergeCell ref="B75:Z75"/>
    <mergeCell ref="B45:Z45"/>
    <mergeCell ref="AA45:AD45"/>
    <mergeCell ref="AA40:AD40"/>
    <mergeCell ref="AA42:AD42"/>
    <mergeCell ref="AA84:AD84"/>
    <mergeCell ref="AA73:AD73"/>
    <mergeCell ref="B71:Z71"/>
    <mergeCell ref="AA71:AD71"/>
    <mergeCell ref="AA69:AD69"/>
    <mergeCell ref="AA70:AD70"/>
    <mergeCell ref="B72:Z72"/>
    <mergeCell ref="AA72:AD72"/>
    <mergeCell ref="AA80:AD80"/>
    <mergeCell ref="AA81:AD81"/>
    <mergeCell ref="AA82:AD82"/>
    <mergeCell ref="AA83:AD83"/>
    <mergeCell ref="AA75:AD75"/>
    <mergeCell ref="AA77:AD77"/>
    <mergeCell ref="B81:Z81"/>
    <mergeCell ref="AA78:AD78"/>
    <mergeCell ref="AA79:AD79"/>
    <mergeCell ref="AA76:AD76"/>
    <mergeCell ref="AA65:AD65"/>
    <mergeCell ref="V10:AD10"/>
    <mergeCell ref="V11:AD11"/>
    <mergeCell ref="AA41:AD41"/>
    <mergeCell ref="AA46:AD46"/>
    <mergeCell ref="AA61:AD61"/>
    <mergeCell ref="AA62:AD62"/>
    <mergeCell ref="AA56:AD56"/>
    <mergeCell ref="AA57:AD57"/>
    <mergeCell ref="AA53:AD53"/>
    <mergeCell ref="AA54:AD54"/>
    <mergeCell ref="AA55:AD55"/>
    <mergeCell ref="AA50:AD50"/>
    <mergeCell ref="B43:Z43"/>
    <mergeCell ref="AA43:AD43"/>
    <mergeCell ref="A10:G10"/>
    <mergeCell ref="A11:G11"/>
    <mergeCell ref="AA36:AD36"/>
    <mergeCell ref="AA37:AD37"/>
    <mergeCell ref="AA38:AD38"/>
    <mergeCell ref="R16:W16"/>
    <mergeCell ref="AA63:AD63"/>
    <mergeCell ref="AA64:AD64"/>
    <mergeCell ref="R15:W15"/>
    <mergeCell ref="X15:AA15"/>
    <mergeCell ref="AB15:AD15"/>
    <mergeCell ref="B35:Z35"/>
    <mergeCell ref="B39:Z39"/>
    <mergeCell ref="B40:Z40"/>
    <mergeCell ref="A17:I17"/>
    <mergeCell ref="H10:N10"/>
    <mergeCell ref="H11:N11"/>
    <mergeCell ref="O10:U10"/>
    <mergeCell ref="O11:U11"/>
    <mergeCell ref="A13:I13"/>
    <mergeCell ref="J13:Q13"/>
    <mergeCell ref="R13:W13"/>
    <mergeCell ref="A14:I14"/>
    <mergeCell ref="J14:Q14"/>
    <mergeCell ref="J15:Q15"/>
    <mergeCell ref="A15:I15"/>
    <mergeCell ref="R14:W14"/>
    <mergeCell ref="X14:AA14"/>
    <mergeCell ref="AB14:AD14"/>
    <mergeCell ref="T97:AB97"/>
    <mergeCell ref="T99:AD99"/>
    <mergeCell ref="A12:AD12"/>
    <mergeCell ref="A32:AD32"/>
    <mergeCell ref="B70:Z70"/>
    <mergeCell ref="B74:Z74"/>
    <mergeCell ref="B80:Z80"/>
    <mergeCell ref="B82:Z82"/>
    <mergeCell ref="AA58:AD58"/>
    <mergeCell ref="X13:AA13"/>
    <mergeCell ref="AB13:AD13"/>
    <mergeCell ref="X16:AA16"/>
    <mergeCell ref="AB16:AD16"/>
    <mergeCell ref="R17:W17"/>
    <mergeCell ref="B37:Z37"/>
    <mergeCell ref="B36:Z36"/>
    <mergeCell ref="AA35:AD35"/>
    <mergeCell ref="A16:I16"/>
    <mergeCell ref="J16:Q16"/>
    <mergeCell ref="A8:AD8"/>
    <mergeCell ref="A1:T1"/>
    <mergeCell ref="U1:V2"/>
    <mergeCell ref="W1:AC1"/>
    <mergeCell ref="A2:T2"/>
    <mergeCell ref="W2:AC2"/>
    <mergeCell ref="A4:AD4"/>
    <mergeCell ref="A5:AD5"/>
    <mergeCell ref="A6:AD6"/>
    <mergeCell ref="A7:AD7"/>
  </mergeCells>
  <printOptions/>
  <pageMargins left="0.3937007874015748" right="0.3937007874015748" top="0.3937007874015748" bottom="0.3937007874015748" header="0" footer="0"/>
  <pageSetup horizontalDpi="600" verticalDpi="600" orientation="portrait" paperSize="9" r:id="rId1"/>
  <rowBreaks count="1" manualBreakCount="1">
    <brk id="51" max="30" man="1"/>
  </rowBreaks>
</worksheet>
</file>

<file path=xl/worksheets/sheet9.xml><?xml version="1.0" encoding="utf-8"?>
<worksheet xmlns="http://schemas.openxmlformats.org/spreadsheetml/2006/main" xmlns:r="http://schemas.openxmlformats.org/officeDocument/2006/relationships">
  <dimension ref="A1:AL89"/>
  <sheetViews>
    <sheetView view="pageBreakPreview" zoomScaleSheetLayoutView="100" zoomScalePageLayoutView="0" workbookViewId="0" topLeftCell="A64">
      <selection activeCell="T89" sqref="T89:AD89"/>
    </sheetView>
  </sheetViews>
  <sheetFormatPr defaultColWidth="9.140625" defaultRowHeight="15"/>
  <cols>
    <col min="1" max="1" width="3.28125" style="21" customWidth="1"/>
    <col min="2" max="30" width="3.00390625" style="21" customWidth="1"/>
    <col min="31" max="31" width="1.57421875" style="21" customWidth="1"/>
    <col min="32" max="32" width="3.00390625" style="21" customWidth="1"/>
    <col min="33" max="33" width="7.140625" style="21" customWidth="1"/>
    <col min="34" max="34" width="2.421875" style="21" customWidth="1"/>
    <col min="35" max="35" width="11.140625" style="21" customWidth="1"/>
    <col min="36" max="36" width="3.00390625" style="21" customWidth="1"/>
    <col min="37" max="37" width="7.28125" style="21" customWidth="1"/>
    <col min="38" max="16384" width="9.140625" style="21" customWidth="1"/>
  </cols>
  <sheetData>
    <row r="1" spans="1:29" ht="14.25" customHeight="1">
      <c r="A1" s="442">
        <f>'заявление юл'!H12</f>
        <v>0</v>
      </c>
      <c r="B1" s="443"/>
      <c r="C1" s="443"/>
      <c r="D1" s="443"/>
      <c r="E1" s="443"/>
      <c r="F1" s="443"/>
      <c r="G1" s="444"/>
      <c r="H1" s="444"/>
      <c r="I1" s="444"/>
      <c r="J1" s="444"/>
      <c r="K1" s="444"/>
      <c r="L1" s="444"/>
      <c r="M1" s="444"/>
      <c r="N1" s="444"/>
      <c r="O1" s="444"/>
      <c r="P1" s="444"/>
      <c r="Q1" s="444"/>
      <c r="R1" s="444"/>
      <c r="S1" s="445"/>
      <c r="T1" s="445"/>
      <c r="U1" s="446" t="s">
        <v>8</v>
      </c>
      <c r="V1" s="447"/>
      <c r="W1" s="448">
        <f>'заявление юл'!C13</f>
        <v>0</v>
      </c>
      <c r="X1" s="448"/>
      <c r="Y1" s="444"/>
      <c r="Z1" s="444"/>
      <c r="AA1" s="444"/>
      <c r="AB1" s="444"/>
      <c r="AC1" s="444"/>
    </row>
    <row r="2" spans="1:30" ht="14.25" customHeight="1">
      <c r="A2" s="449">
        <f>'заявление ип'!H12</f>
        <v>0</v>
      </c>
      <c r="B2" s="450"/>
      <c r="C2" s="450"/>
      <c r="D2" s="450"/>
      <c r="E2" s="450"/>
      <c r="F2" s="450"/>
      <c r="G2" s="451"/>
      <c r="H2" s="451"/>
      <c r="I2" s="451"/>
      <c r="J2" s="451"/>
      <c r="K2" s="451"/>
      <c r="L2" s="451"/>
      <c r="M2" s="451"/>
      <c r="N2" s="451"/>
      <c r="O2" s="451"/>
      <c r="P2" s="451"/>
      <c r="Q2" s="451"/>
      <c r="R2" s="451"/>
      <c r="S2" s="244"/>
      <c r="T2" s="244"/>
      <c r="U2" s="447"/>
      <c r="V2" s="447"/>
      <c r="W2" s="452">
        <f>'заявление ип'!C13</f>
        <v>0</v>
      </c>
      <c r="X2" s="452"/>
      <c r="Y2" s="451"/>
      <c r="Z2" s="451"/>
      <c r="AA2" s="451"/>
      <c r="AB2" s="451"/>
      <c r="AC2" s="451"/>
      <c r="AD2" s="27"/>
    </row>
    <row r="3" spans="1:6" ht="15">
      <c r="A3" s="22"/>
      <c r="F3" s="23" t="s">
        <v>53</v>
      </c>
    </row>
    <row r="4" spans="1:30" ht="20.25">
      <c r="A4" s="453" t="s">
        <v>52</v>
      </c>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row>
    <row r="5" spans="1:30" ht="15.75" customHeight="1">
      <c r="A5" s="453" t="s">
        <v>166</v>
      </c>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row>
    <row r="6" spans="1:30" ht="14.25" customHeight="1">
      <c r="A6" s="455">
        <f>'заявление юл'!A5</f>
        <v>0</v>
      </c>
      <c r="B6" s="448"/>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row>
    <row r="7" spans="1:30" ht="14.25" customHeight="1">
      <c r="A7" s="456">
        <f>'заявление ип'!A5</f>
        <v>0</v>
      </c>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row>
    <row r="8" spans="1:30" ht="15">
      <c r="A8" s="440" t="s">
        <v>51</v>
      </c>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row>
    <row r="9" spans="1:38" ht="15">
      <c r="A9" s="74" t="s">
        <v>118</v>
      </c>
      <c r="B9" s="73"/>
      <c r="C9" s="73"/>
      <c r="D9" s="73"/>
      <c r="E9" s="73"/>
      <c r="F9" s="73"/>
      <c r="G9" s="73"/>
      <c r="H9" s="73"/>
      <c r="I9" s="73"/>
      <c r="J9" s="73"/>
      <c r="K9" s="73"/>
      <c r="L9" s="18"/>
      <c r="M9" s="18"/>
      <c r="N9" s="18"/>
      <c r="O9" s="18"/>
      <c r="P9" s="18"/>
      <c r="Q9" s="18"/>
      <c r="R9" s="18"/>
      <c r="S9" s="18"/>
      <c r="T9" s="18"/>
      <c r="U9" s="18"/>
      <c r="V9" s="73"/>
      <c r="W9" s="73"/>
      <c r="X9" s="73"/>
      <c r="Y9" s="73"/>
      <c r="Z9" s="73"/>
      <c r="AA9" s="73"/>
      <c r="AB9" s="73"/>
      <c r="AC9" s="73"/>
      <c r="AD9" s="73"/>
      <c r="AH9" s="27"/>
      <c r="AI9" s="102"/>
      <c r="AJ9" s="27"/>
      <c r="AK9" s="27"/>
      <c r="AL9" s="27"/>
    </row>
    <row r="10" spans="1:38" ht="15">
      <c r="A10" s="470" t="s">
        <v>127</v>
      </c>
      <c r="B10" s="471" t="s">
        <v>48</v>
      </c>
      <c r="C10" s="471"/>
      <c r="D10" s="471"/>
      <c r="E10" s="471"/>
      <c r="F10" s="471"/>
      <c r="G10" s="471"/>
      <c r="H10" s="470" t="s">
        <v>58</v>
      </c>
      <c r="I10" s="471"/>
      <c r="J10" s="471"/>
      <c r="K10" s="471"/>
      <c r="L10" s="471"/>
      <c r="M10" s="471"/>
      <c r="N10" s="471"/>
      <c r="O10" s="470" t="s">
        <v>59</v>
      </c>
      <c r="P10" s="471"/>
      <c r="Q10" s="471"/>
      <c r="R10" s="471"/>
      <c r="S10" s="471"/>
      <c r="T10" s="471"/>
      <c r="U10" s="471"/>
      <c r="V10" s="470" t="s">
        <v>105</v>
      </c>
      <c r="W10" s="471"/>
      <c r="X10" s="471"/>
      <c r="Y10" s="471"/>
      <c r="Z10" s="471"/>
      <c r="AA10" s="471"/>
      <c r="AB10" s="471"/>
      <c r="AC10" s="361"/>
      <c r="AD10" s="361"/>
      <c r="AH10" s="27"/>
      <c r="AI10" s="102"/>
      <c r="AJ10" s="27"/>
      <c r="AK10" s="27"/>
      <c r="AL10" s="27"/>
    </row>
    <row r="11" spans="1:38" ht="15">
      <c r="A11" s="472">
        <f>'заявление ип'!D6</f>
        <v>0</v>
      </c>
      <c r="B11" s="473"/>
      <c r="C11" s="473"/>
      <c r="D11" s="473"/>
      <c r="E11" s="473"/>
      <c r="F11" s="473"/>
      <c r="G11" s="473"/>
      <c r="H11" s="472">
        <f>'заявление ип'!N6</f>
        <v>0</v>
      </c>
      <c r="I11" s="473"/>
      <c r="J11" s="473"/>
      <c r="K11" s="473"/>
      <c r="L11" s="473"/>
      <c r="M11" s="473"/>
      <c r="N11" s="473"/>
      <c r="O11" s="472">
        <f>'заявление ип'!Y6</f>
        <v>0</v>
      </c>
      <c r="P11" s="473"/>
      <c r="Q11" s="473"/>
      <c r="R11" s="473"/>
      <c r="S11" s="473"/>
      <c r="T11" s="473"/>
      <c r="U11" s="473"/>
      <c r="V11" s="478"/>
      <c r="W11" s="479"/>
      <c r="X11" s="479"/>
      <c r="Y11" s="479"/>
      <c r="Z11" s="479"/>
      <c r="AA11" s="479"/>
      <c r="AB11" s="479"/>
      <c r="AC11" s="464"/>
      <c r="AD11" s="464"/>
      <c r="AH11" s="27"/>
      <c r="AI11" s="102"/>
      <c r="AJ11" s="27"/>
      <c r="AK11" s="27"/>
      <c r="AL11" s="27"/>
    </row>
    <row r="12" spans="1:38" ht="15">
      <c r="A12" s="466" t="s">
        <v>170</v>
      </c>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H12" s="27"/>
      <c r="AI12" s="102"/>
      <c r="AJ12" s="27"/>
      <c r="AK12" s="27"/>
      <c r="AL12" s="27"/>
    </row>
    <row r="13" spans="1:38" ht="27.75" customHeight="1">
      <c r="A13" s="516" t="s">
        <v>191</v>
      </c>
      <c r="B13" s="516"/>
      <c r="C13" s="516"/>
      <c r="D13" s="516"/>
      <c r="E13" s="516"/>
      <c r="F13" s="516"/>
      <c r="G13" s="516"/>
      <c r="H13" s="516"/>
      <c r="I13" s="516"/>
      <c r="J13" s="486" t="s">
        <v>195</v>
      </c>
      <c r="K13" s="487"/>
      <c r="L13" s="487"/>
      <c r="M13" s="487"/>
      <c r="N13" s="487"/>
      <c r="O13" s="487"/>
      <c r="P13" s="487"/>
      <c r="Q13" s="488"/>
      <c r="R13" s="486" t="s">
        <v>192</v>
      </c>
      <c r="S13" s="487"/>
      <c r="T13" s="487"/>
      <c r="U13" s="487"/>
      <c r="V13" s="488"/>
      <c r="W13" s="513" t="s">
        <v>83</v>
      </c>
      <c r="X13" s="514"/>
      <c r="Y13" s="514"/>
      <c r="Z13" s="514"/>
      <c r="AA13" s="515"/>
      <c r="AB13" s="98"/>
      <c r="AC13" s="98"/>
      <c r="AD13" s="98"/>
      <c r="AE13" s="27"/>
      <c r="AH13" s="27"/>
      <c r="AI13" s="27"/>
      <c r="AJ13" s="27"/>
      <c r="AK13" s="27"/>
      <c r="AL13" s="27"/>
    </row>
    <row r="14" spans="1:38" ht="17.25" customHeight="1">
      <c r="A14" s="517"/>
      <c r="B14" s="518"/>
      <c r="C14" s="518"/>
      <c r="D14" s="518"/>
      <c r="E14" s="518"/>
      <c r="F14" s="518"/>
      <c r="G14" s="518"/>
      <c r="H14" s="518"/>
      <c r="I14" s="519"/>
      <c r="J14" s="517"/>
      <c r="K14" s="518"/>
      <c r="L14" s="518"/>
      <c r="M14" s="518"/>
      <c r="N14" s="518"/>
      <c r="O14" s="518"/>
      <c r="P14" s="518"/>
      <c r="Q14" s="519"/>
      <c r="R14" s="517"/>
      <c r="S14" s="518"/>
      <c r="T14" s="518"/>
      <c r="U14" s="518"/>
      <c r="V14" s="519"/>
      <c r="W14" s="513">
        <f>SUM(R14/100*J14)+J14</f>
        <v>0</v>
      </c>
      <c r="X14" s="520"/>
      <c r="Y14" s="520"/>
      <c r="Z14" s="520"/>
      <c r="AA14" s="521"/>
      <c r="AB14" s="103"/>
      <c r="AC14" s="103"/>
      <c r="AD14" s="103"/>
      <c r="AE14" s="27"/>
      <c r="AH14" s="27"/>
      <c r="AI14" s="27"/>
      <c r="AJ14" s="27"/>
      <c r="AK14" s="27"/>
      <c r="AL14" s="27"/>
    </row>
    <row r="15" spans="1:38" ht="17.25" customHeight="1">
      <c r="A15" s="517"/>
      <c r="B15" s="518"/>
      <c r="C15" s="518"/>
      <c r="D15" s="518"/>
      <c r="E15" s="518"/>
      <c r="F15" s="518"/>
      <c r="G15" s="518"/>
      <c r="H15" s="518"/>
      <c r="I15" s="519"/>
      <c r="J15" s="517"/>
      <c r="K15" s="518"/>
      <c r="L15" s="518"/>
      <c r="M15" s="518"/>
      <c r="N15" s="518"/>
      <c r="O15" s="518"/>
      <c r="P15" s="518"/>
      <c r="Q15" s="519"/>
      <c r="R15" s="517"/>
      <c r="S15" s="518"/>
      <c r="T15" s="518"/>
      <c r="U15" s="518"/>
      <c r="V15" s="519"/>
      <c r="W15" s="513">
        <f>SUM(R15/100*J15)+J15</f>
        <v>0</v>
      </c>
      <c r="X15" s="520"/>
      <c r="Y15" s="520"/>
      <c r="Z15" s="520"/>
      <c r="AA15" s="521"/>
      <c r="AB15" s="103"/>
      <c r="AC15" s="103"/>
      <c r="AD15" s="103"/>
      <c r="AE15" s="27"/>
      <c r="AH15" s="27"/>
      <c r="AI15" s="27"/>
      <c r="AJ15" s="27"/>
      <c r="AK15" s="27"/>
      <c r="AL15" s="27"/>
    </row>
    <row r="16" spans="1:38" ht="17.25" customHeight="1">
      <c r="A16" s="517"/>
      <c r="B16" s="518"/>
      <c r="C16" s="518"/>
      <c r="D16" s="518"/>
      <c r="E16" s="518"/>
      <c r="F16" s="518"/>
      <c r="G16" s="518"/>
      <c r="H16" s="518"/>
      <c r="I16" s="519"/>
      <c r="J16" s="517"/>
      <c r="K16" s="518"/>
      <c r="L16" s="518"/>
      <c r="M16" s="518"/>
      <c r="N16" s="518"/>
      <c r="O16" s="518"/>
      <c r="P16" s="518"/>
      <c r="Q16" s="519"/>
      <c r="R16" s="517"/>
      <c r="S16" s="518"/>
      <c r="T16" s="518"/>
      <c r="U16" s="518"/>
      <c r="V16" s="519"/>
      <c r="W16" s="513">
        <f>SUM(R16/100*J16)+J16</f>
        <v>0</v>
      </c>
      <c r="X16" s="520"/>
      <c r="Y16" s="520"/>
      <c r="Z16" s="520"/>
      <c r="AA16" s="521"/>
      <c r="AB16" s="103"/>
      <c r="AC16" s="103"/>
      <c r="AD16" s="103"/>
      <c r="AE16" s="27"/>
      <c r="AH16" s="27"/>
      <c r="AI16" s="27"/>
      <c r="AJ16" s="27"/>
      <c r="AK16" s="27"/>
      <c r="AL16" s="27"/>
    </row>
    <row r="17" spans="1:31" ht="17.25" customHeight="1">
      <c r="A17" s="517"/>
      <c r="B17" s="518"/>
      <c r="C17" s="518"/>
      <c r="D17" s="518"/>
      <c r="E17" s="518"/>
      <c r="F17" s="518"/>
      <c r="G17" s="518"/>
      <c r="H17" s="518"/>
      <c r="I17" s="519"/>
      <c r="J17" s="517"/>
      <c r="K17" s="518"/>
      <c r="L17" s="518"/>
      <c r="M17" s="518"/>
      <c r="N17" s="518"/>
      <c r="O17" s="518"/>
      <c r="P17" s="518"/>
      <c r="Q17" s="519"/>
      <c r="R17" s="517"/>
      <c r="S17" s="518"/>
      <c r="T17" s="518"/>
      <c r="U17" s="518"/>
      <c r="V17" s="519"/>
      <c r="W17" s="513">
        <f>SUM(R17/100*J17)+J17</f>
        <v>0</v>
      </c>
      <c r="X17" s="520"/>
      <c r="Y17" s="520"/>
      <c r="Z17" s="520"/>
      <c r="AA17" s="521"/>
      <c r="AB17" s="103"/>
      <c r="AC17" s="103"/>
      <c r="AD17" s="103"/>
      <c r="AE17" s="27"/>
    </row>
    <row r="18" spans="1:32" s="70" customFormat="1" ht="17.25" customHeight="1">
      <c r="A18" s="517"/>
      <c r="B18" s="518"/>
      <c r="C18" s="518"/>
      <c r="D18" s="518"/>
      <c r="E18" s="518"/>
      <c r="F18" s="518"/>
      <c r="G18" s="518"/>
      <c r="H18" s="518"/>
      <c r="I18" s="519"/>
      <c r="J18" s="517"/>
      <c r="K18" s="518"/>
      <c r="L18" s="518"/>
      <c r="M18" s="518"/>
      <c r="N18" s="518"/>
      <c r="O18" s="518"/>
      <c r="P18" s="518"/>
      <c r="Q18" s="519"/>
      <c r="R18" s="517"/>
      <c r="S18" s="518"/>
      <c r="T18" s="518"/>
      <c r="U18" s="518"/>
      <c r="V18" s="519"/>
      <c r="W18" s="513">
        <f>SUM(R18/100*J18)+J18</f>
        <v>0</v>
      </c>
      <c r="X18" s="520"/>
      <c r="Y18" s="520"/>
      <c r="Z18" s="520"/>
      <c r="AA18" s="521"/>
      <c r="AB18" s="103"/>
      <c r="AC18" s="103"/>
      <c r="AD18" s="103"/>
      <c r="AE18" s="92"/>
      <c r="AF18" s="92"/>
    </row>
    <row r="19" spans="1:30" ht="14.25" customHeight="1">
      <c r="A19" s="74" t="s">
        <v>183</v>
      </c>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row>
    <row r="20" spans="1:30" s="73" customFormat="1" ht="14.25" customHeight="1">
      <c r="A20" s="51" t="s">
        <v>47</v>
      </c>
      <c r="B20" s="361" t="s">
        <v>66</v>
      </c>
      <c r="C20" s="361"/>
      <c r="D20" s="361"/>
      <c r="E20" s="361"/>
      <c r="F20" s="361"/>
      <c r="G20" s="361"/>
      <c r="H20" s="361"/>
      <c r="I20" s="361"/>
      <c r="J20" s="361"/>
      <c r="K20" s="361"/>
      <c r="L20" s="361"/>
      <c r="M20" s="361"/>
      <c r="N20" s="361"/>
      <c r="O20" s="52"/>
      <c r="P20" s="361" t="s">
        <v>70</v>
      </c>
      <c r="Q20" s="361"/>
      <c r="R20" s="361"/>
      <c r="S20" s="361"/>
      <c r="T20" s="361"/>
      <c r="U20" s="361"/>
      <c r="V20" s="361"/>
      <c r="W20" s="361"/>
      <c r="X20" s="361"/>
      <c r="Y20" s="361"/>
      <c r="Z20" s="361"/>
      <c r="AA20" s="361"/>
      <c r="AB20" s="361"/>
      <c r="AC20" s="361"/>
      <c r="AD20" s="361"/>
    </row>
    <row r="21" spans="1:30" s="73" customFormat="1" ht="14.25" customHeight="1">
      <c r="A21" s="52"/>
      <c r="B21" s="361" t="s">
        <v>67</v>
      </c>
      <c r="C21" s="361"/>
      <c r="D21" s="361"/>
      <c r="E21" s="361"/>
      <c r="F21" s="361"/>
      <c r="G21" s="361"/>
      <c r="H21" s="361"/>
      <c r="I21" s="361"/>
      <c r="J21" s="361"/>
      <c r="K21" s="361"/>
      <c r="L21" s="361"/>
      <c r="M21" s="361"/>
      <c r="N21" s="361"/>
      <c r="O21" s="52"/>
      <c r="P21" s="361" t="s">
        <v>237</v>
      </c>
      <c r="Q21" s="361"/>
      <c r="R21" s="361"/>
      <c r="S21" s="361"/>
      <c r="T21" s="361"/>
      <c r="U21" s="361"/>
      <c r="V21" s="361"/>
      <c r="W21" s="361"/>
      <c r="X21" s="361"/>
      <c r="Y21" s="361"/>
      <c r="Z21" s="361"/>
      <c r="AA21" s="361"/>
      <c r="AB21" s="361"/>
      <c r="AC21" s="361"/>
      <c r="AD21" s="361"/>
    </row>
    <row r="22" spans="1:30" s="73" customFormat="1" ht="14.25" customHeight="1">
      <c r="A22" s="52"/>
      <c r="B22" s="361" t="s">
        <v>68</v>
      </c>
      <c r="C22" s="361"/>
      <c r="D22" s="361"/>
      <c r="E22" s="361"/>
      <c r="F22" s="361"/>
      <c r="G22" s="361"/>
      <c r="H22" s="361"/>
      <c r="I22" s="361"/>
      <c r="J22" s="361"/>
      <c r="K22" s="361"/>
      <c r="L22" s="361"/>
      <c r="M22" s="361"/>
      <c r="N22" s="361"/>
      <c r="O22" s="52"/>
      <c r="P22" s="464" t="s">
        <v>109</v>
      </c>
      <c r="Q22" s="464"/>
      <c r="R22" s="464"/>
      <c r="S22" s="464"/>
      <c r="T22" s="464"/>
      <c r="U22" s="464"/>
      <c r="V22" s="464"/>
      <c r="W22" s="464"/>
      <c r="X22" s="464"/>
      <c r="Y22" s="464"/>
      <c r="Z22" s="464"/>
      <c r="AA22" s="464"/>
      <c r="AB22" s="464"/>
      <c r="AC22" s="464"/>
      <c r="AD22" s="464"/>
    </row>
    <row r="23" spans="1:30" s="73" customFormat="1" ht="14.25" customHeight="1">
      <c r="A23" s="72" t="s">
        <v>71</v>
      </c>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row>
    <row r="24" spans="1:30" s="73" customFormat="1" ht="14.25" customHeight="1">
      <c r="A24" s="52" t="s">
        <v>47</v>
      </c>
      <c r="B24" s="361" t="s">
        <v>72</v>
      </c>
      <c r="C24" s="361"/>
      <c r="D24" s="361"/>
      <c r="E24" s="361"/>
      <c r="F24" s="361"/>
      <c r="G24" s="361"/>
      <c r="H24" s="361"/>
      <c r="I24" s="361"/>
      <c r="J24" s="361"/>
      <c r="K24" s="361"/>
      <c r="L24" s="361"/>
      <c r="M24" s="361"/>
      <c r="N24" s="361"/>
      <c r="O24" s="52"/>
      <c r="P24" s="361" t="s">
        <v>116</v>
      </c>
      <c r="Q24" s="361"/>
      <c r="R24" s="361"/>
      <c r="S24" s="361"/>
      <c r="T24" s="361"/>
      <c r="U24" s="361"/>
      <c r="V24" s="361"/>
      <c r="W24" s="361"/>
      <c r="X24" s="361"/>
      <c r="Y24" s="361"/>
      <c r="Z24" s="361"/>
      <c r="AA24" s="361"/>
      <c r="AB24" s="361"/>
      <c r="AC24" s="361"/>
      <c r="AD24" s="361"/>
    </row>
    <row r="25" spans="1:30" s="73" customFormat="1" ht="14.25" customHeight="1">
      <c r="A25" s="52"/>
      <c r="B25" s="361" t="s">
        <v>73</v>
      </c>
      <c r="C25" s="361"/>
      <c r="D25" s="361"/>
      <c r="E25" s="361"/>
      <c r="F25" s="361"/>
      <c r="G25" s="361"/>
      <c r="H25" s="361"/>
      <c r="I25" s="361"/>
      <c r="J25" s="361"/>
      <c r="K25" s="361"/>
      <c r="L25" s="361"/>
      <c r="M25" s="361"/>
      <c r="N25" s="361"/>
      <c r="O25" s="52"/>
      <c r="P25" s="464" t="s">
        <v>109</v>
      </c>
      <c r="Q25" s="464"/>
      <c r="R25" s="464"/>
      <c r="S25" s="464"/>
      <c r="T25" s="464"/>
      <c r="U25" s="464"/>
      <c r="V25" s="464"/>
      <c r="W25" s="464"/>
      <c r="X25" s="464"/>
      <c r="Y25" s="464"/>
      <c r="Z25" s="464"/>
      <c r="AA25" s="464"/>
      <c r="AB25" s="464"/>
      <c r="AC25" s="464"/>
      <c r="AD25" s="464"/>
    </row>
    <row r="26" spans="1:30" s="73" customFormat="1" ht="14.25" customHeight="1">
      <c r="A26" s="71" t="s">
        <v>74</v>
      </c>
      <c r="O26" s="69"/>
      <c r="P26" s="69"/>
      <c r="Q26" s="69"/>
      <c r="R26" s="69"/>
      <c r="S26" s="69"/>
      <c r="T26" s="69"/>
      <c r="U26" s="69"/>
      <c r="V26" s="69"/>
      <c r="W26" s="69"/>
      <c r="X26" s="69"/>
      <c r="Y26" s="69"/>
      <c r="Z26" s="69"/>
      <c r="AA26" s="69"/>
      <c r="AB26" s="69"/>
      <c r="AC26" s="69"/>
      <c r="AD26" s="69"/>
    </row>
    <row r="27" spans="1:30" s="73" customFormat="1" ht="14.25" customHeight="1">
      <c r="A27" s="52" t="s">
        <v>47</v>
      </c>
      <c r="B27" s="361" t="s">
        <v>125</v>
      </c>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row>
    <row r="28" spans="1:30" s="73" customFormat="1" ht="14.25" customHeight="1">
      <c r="A28" s="52"/>
      <c r="B28" s="68" t="s">
        <v>157</v>
      </c>
      <c r="C28" s="68"/>
      <c r="D28" s="68"/>
      <c r="E28" s="68"/>
      <c r="F28" s="68"/>
      <c r="G28" s="68"/>
      <c r="H28" s="497"/>
      <c r="I28" s="497"/>
      <c r="J28" s="497"/>
      <c r="K28" s="497"/>
      <c r="L28" s="497"/>
      <c r="M28" s="497"/>
      <c r="N28" s="497"/>
      <c r="O28" s="497"/>
      <c r="P28" s="497"/>
      <c r="Q28" s="497"/>
      <c r="R28" s="497"/>
      <c r="S28" s="497"/>
      <c r="T28" s="497"/>
      <c r="U28" s="497"/>
      <c r="V28" s="497"/>
      <c r="W28" s="68" t="s">
        <v>156</v>
      </c>
      <c r="X28" s="68"/>
      <c r="Y28" s="68"/>
      <c r="Z28" s="68"/>
      <c r="AA28" s="68"/>
      <c r="AB28" s="68"/>
      <c r="AC28" s="64"/>
      <c r="AD28" s="89">
        <v>0</v>
      </c>
    </row>
    <row r="29" spans="16:30" s="73" customFormat="1" ht="14.25" customHeight="1">
      <c r="P29" s="69"/>
      <c r="Q29" s="69"/>
      <c r="R29" s="69"/>
      <c r="S29" s="69"/>
      <c r="T29" s="69"/>
      <c r="U29" s="69"/>
      <c r="V29" s="69"/>
      <c r="W29" s="69"/>
      <c r="X29" s="69"/>
      <c r="Y29" s="69"/>
      <c r="Z29" s="69"/>
      <c r="AA29" s="69"/>
      <c r="AB29" s="69"/>
      <c r="AC29" s="69"/>
      <c r="AD29" s="69"/>
    </row>
    <row r="30" spans="1:30" s="73" customFormat="1" ht="14.25" customHeight="1">
      <c r="A30" s="492" t="s">
        <v>115</v>
      </c>
      <c r="B30" s="493"/>
      <c r="C30" s="493"/>
      <c r="D30" s="493"/>
      <c r="E30" s="493"/>
      <c r="F30" s="493"/>
      <c r="G30" s="493"/>
      <c r="H30" s="493"/>
      <c r="I30" s="494">
        <v>1</v>
      </c>
      <c r="J30" s="495"/>
      <c r="K30" s="495"/>
      <c r="L30" s="495"/>
      <c r="M30" s="495"/>
      <c r="N30" s="495"/>
      <c r="O30" s="495"/>
      <c r="P30" s="495"/>
      <c r="Q30" s="495"/>
      <c r="R30" s="495"/>
      <c r="S30" s="495"/>
      <c r="T30" s="495"/>
      <c r="U30" s="495"/>
      <c r="V30" s="495"/>
      <c r="W30" s="495"/>
      <c r="X30" s="495"/>
      <c r="Y30" s="495"/>
      <c r="Z30" s="495"/>
      <c r="AA30" s="495"/>
      <c r="AB30" s="495"/>
      <c r="AC30" s="495"/>
      <c r="AD30" s="496"/>
    </row>
    <row r="31" spans="1:30" s="73" customFormat="1" ht="14.25" customHeight="1">
      <c r="A31" s="72"/>
      <c r="B31" s="69"/>
      <c r="C31" s="69"/>
      <c r="D31" s="69"/>
      <c r="E31" s="69"/>
      <c r="F31" s="69"/>
      <c r="G31" s="69"/>
      <c r="H31" s="69"/>
      <c r="I31" s="77"/>
      <c r="J31" s="77"/>
      <c r="K31" s="77"/>
      <c r="L31" s="77"/>
      <c r="M31" s="77"/>
      <c r="N31" s="77"/>
      <c r="O31" s="77"/>
      <c r="P31" s="77"/>
      <c r="Q31" s="77"/>
      <c r="R31" s="77"/>
      <c r="S31" s="77"/>
      <c r="T31" s="77"/>
      <c r="U31" s="77"/>
      <c r="V31" s="77"/>
      <c r="W31" s="77"/>
      <c r="X31" s="77"/>
      <c r="Y31" s="77"/>
      <c r="Z31" s="77"/>
      <c r="AA31" s="77"/>
      <c r="AB31" s="77"/>
      <c r="AC31" s="77"/>
      <c r="AD31" s="77"/>
    </row>
    <row r="32" spans="1:31" ht="14.25" customHeight="1">
      <c r="A32" s="466" t="s">
        <v>155</v>
      </c>
      <c r="B32" s="466"/>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70"/>
    </row>
    <row r="33" spans="1:31" ht="14.25" customHeight="1">
      <c r="A33" s="76"/>
      <c r="B33" s="486" t="s">
        <v>41</v>
      </c>
      <c r="C33" s="487"/>
      <c r="D33" s="487"/>
      <c r="E33" s="487"/>
      <c r="F33" s="487"/>
      <c r="G33" s="487"/>
      <c r="H33" s="487"/>
      <c r="I33" s="487"/>
      <c r="J33" s="487"/>
      <c r="K33" s="487"/>
      <c r="L33" s="487"/>
      <c r="M33" s="487"/>
      <c r="N33" s="487"/>
      <c r="O33" s="487"/>
      <c r="P33" s="487"/>
      <c r="Q33" s="487"/>
      <c r="R33" s="487"/>
      <c r="S33" s="487"/>
      <c r="T33" s="487"/>
      <c r="U33" s="487"/>
      <c r="V33" s="487"/>
      <c r="W33" s="487"/>
      <c r="X33" s="487"/>
      <c r="Y33" s="487"/>
      <c r="Z33" s="488"/>
      <c r="AA33" s="498" t="s">
        <v>55</v>
      </c>
      <c r="AB33" s="499"/>
      <c r="AC33" s="499"/>
      <c r="AD33" s="500"/>
      <c r="AE33" s="70"/>
    </row>
    <row r="34" spans="1:31" ht="14.25" customHeight="1">
      <c r="A34" s="509" t="s">
        <v>163</v>
      </c>
      <c r="B34" s="510"/>
      <c r="C34" s="510"/>
      <c r="D34" s="510"/>
      <c r="E34" s="510"/>
      <c r="F34" s="510"/>
      <c r="G34" s="510"/>
      <c r="H34" s="510"/>
      <c r="I34" s="510"/>
      <c r="J34" s="510"/>
      <c r="K34" s="510"/>
      <c r="L34" s="510"/>
      <c r="M34" s="510"/>
      <c r="N34" s="510"/>
      <c r="O34" s="510"/>
      <c r="P34" s="510"/>
      <c r="Q34" s="510"/>
      <c r="R34" s="510"/>
      <c r="S34" s="510"/>
      <c r="T34" s="510"/>
      <c r="U34" s="510"/>
      <c r="V34" s="510"/>
      <c r="W34" s="510"/>
      <c r="X34" s="510"/>
      <c r="Y34" s="510"/>
      <c r="Z34" s="511"/>
      <c r="AA34" s="465">
        <f>SUM(AA35+AA36+AA37+AA38)</f>
        <v>0</v>
      </c>
      <c r="AB34" s="465"/>
      <c r="AC34" s="465"/>
      <c r="AD34" s="465"/>
      <c r="AE34" s="70"/>
    </row>
    <row r="35" spans="1:31" ht="14.25" customHeight="1">
      <c r="A35" s="96">
        <v>1</v>
      </c>
      <c r="B35" s="475" t="s">
        <v>174</v>
      </c>
      <c r="C35" s="475"/>
      <c r="D35" s="475"/>
      <c r="E35" s="475"/>
      <c r="F35" s="475"/>
      <c r="G35" s="475"/>
      <c r="H35" s="475"/>
      <c r="I35" s="475"/>
      <c r="J35" s="475"/>
      <c r="K35" s="475"/>
      <c r="L35" s="475"/>
      <c r="M35" s="475"/>
      <c r="N35" s="475"/>
      <c r="O35" s="475"/>
      <c r="P35" s="475"/>
      <c r="Q35" s="475"/>
      <c r="R35" s="475"/>
      <c r="S35" s="475"/>
      <c r="T35" s="475"/>
      <c r="U35" s="475"/>
      <c r="V35" s="475"/>
      <c r="W35" s="475"/>
      <c r="X35" s="475"/>
      <c r="Y35" s="475"/>
      <c r="Z35" s="475"/>
      <c r="AA35" s="465">
        <f>SUM(J14+J15+J16+J17+J18)</f>
        <v>0</v>
      </c>
      <c r="AB35" s="465"/>
      <c r="AC35" s="465"/>
      <c r="AD35" s="465"/>
      <c r="AE35" s="70"/>
    </row>
    <row r="36" spans="1:31" ht="14.25" customHeight="1">
      <c r="A36" s="93">
        <v>2</v>
      </c>
      <c r="B36" s="464" t="s">
        <v>161</v>
      </c>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77">
        <v>0</v>
      </c>
      <c r="AB36" s="477"/>
      <c r="AC36" s="477"/>
      <c r="AD36" s="477"/>
      <c r="AE36" s="70"/>
    </row>
    <row r="37" spans="1:31" ht="14.25" customHeight="1">
      <c r="A37" s="78">
        <v>3</v>
      </c>
      <c r="B37" s="361" t="s">
        <v>126</v>
      </c>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465">
        <f>SUM(AA36*0.242)</f>
        <v>0</v>
      </c>
      <c r="AB37" s="465"/>
      <c r="AC37" s="465"/>
      <c r="AD37" s="465"/>
      <c r="AE37" s="70"/>
    </row>
    <row r="38" spans="1:31" ht="14.25" customHeight="1">
      <c r="A38" s="489" t="s">
        <v>162</v>
      </c>
      <c r="B38" s="501"/>
      <c r="C38" s="501"/>
      <c r="D38" s="501"/>
      <c r="E38" s="501"/>
      <c r="F38" s="501"/>
      <c r="G38" s="501"/>
      <c r="H38" s="501"/>
      <c r="I38" s="501"/>
      <c r="J38" s="501"/>
      <c r="K38" s="501"/>
      <c r="L38" s="501"/>
      <c r="M38" s="501"/>
      <c r="N38" s="501"/>
      <c r="O38" s="501"/>
      <c r="P38" s="501"/>
      <c r="Q38" s="501"/>
      <c r="R38" s="501"/>
      <c r="S38" s="501"/>
      <c r="T38" s="501"/>
      <c r="U38" s="501"/>
      <c r="V38" s="501"/>
      <c r="W38" s="501"/>
      <c r="X38" s="501"/>
      <c r="Y38" s="501"/>
      <c r="Z38" s="502"/>
      <c r="AA38" s="465">
        <f>SUM(AA39:AD48)</f>
        <v>0</v>
      </c>
      <c r="AB38" s="465"/>
      <c r="AC38" s="465"/>
      <c r="AD38" s="465"/>
      <c r="AE38" s="70"/>
    </row>
    <row r="39" spans="1:31" ht="14.25" customHeight="1">
      <c r="A39" s="93">
        <v>1</v>
      </c>
      <c r="B39" s="464" t="s">
        <v>173</v>
      </c>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77">
        <v>0</v>
      </c>
      <c r="AB39" s="477"/>
      <c r="AC39" s="477"/>
      <c r="AD39" s="477"/>
      <c r="AE39" s="70"/>
    </row>
    <row r="40" spans="1:31" ht="14.25" customHeight="1">
      <c r="A40" s="93">
        <v>2</v>
      </c>
      <c r="B40" s="464" t="s">
        <v>134</v>
      </c>
      <c r="C40" s="464"/>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77">
        <v>0</v>
      </c>
      <c r="AB40" s="477"/>
      <c r="AC40" s="477"/>
      <c r="AD40" s="477"/>
      <c r="AE40" s="70"/>
    </row>
    <row r="41" spans="1:31" ht="14.25" customHeight="1">
      <c r="A41" s="93">
        <v>3</v>
      </c>
      <c r="B41" s="464" t="s">
        <v>135</v>
      </c>
      <c r="C41" s="464"/>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77">
        <v>0</v>
      </c>
      <c r="AB41" s="477"/>
      <c r="AC41" s="477"/>
      <c r="AD41" s="477"/>
      <c r="AE41" s="70"/>
    </row>
    <row r="42" spans="1:31" ht="14.25" customHeight="1">
      <c r="A42" s="93">
        <v>4</v>
      </c>
      <c r="B42" s="464" t="s">
        <v>144</v>
      </c>
      <c r="C42" s="464"/>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77">
        <v>0</v>
      </c>
      <c r="AB42" s="477"/>
      <c r="AC42" s="477"/>
      <c r="AD42" s="477"/>
      <c r="AE42" s="21">
        <v>0</v>
      </c>
    </row>
    <row r="43" spans="1:30" ht="14.25" customHeight="1">
      <c r="A43" s="93">
        <v>5</v>
      </c>
      <c r="B43" s="464" t="s">
        <v>145</v>
      </c>
      <c r="C43" s="464"/>
      <c r="D43" s="464"/>
      <c r="E43" s="464"/>
      <c r="F43" s="464"/>
      <c r="G43" s="464"/>
      <c r="H43" s="464"/>
      <c r="I43" s="464"/>
      <c r="J43" s="464"/>
      <c r="K43" s="464"/>
      <c r="L43" s="464"/>
      <c r="M43" s="464"/>
      <c r="N43" s="464"/>
      <c r="O43" s="464"/>
      <c r="P43" s="464"/>
      <c r="Q43" s="464"/>
      <c r="R43" s="464"/>
      <c r="S43" s="464"/>
      <c r="T43" s="464"/>
      <c r="U43" s="464"/>
      <c r="V43" s="464"/>
      <c r="W43" s="464"/>
      <c r="X43" s="464"/>
      <c r="Y43" s="464"/>
      <c r="Z43" s="464"/>
      <c r="AA43" s="477">
        <v>0</v>
      </c>
      <c r="AB43" s="477"/>
      <c r="AC43" s="477"/>
      <c r="AD43" s="477"/>
    </row>
    <row r="44" spans="1:30" ht="14.25" customHeight="1">
      <c r="A44" s="93">
        <v>6</v>
      </c>
      <c r="B44" s="464" t="s">
        <v>136</v>
      </c>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77">
        <v>0</v>
      </c>
      <c r="AB44" s="477"/>
      <c r="AC44" s="477"/>
      <c r="AD44" s="477"/>
    </row>
    <row r="45" spans="1:30" ht="14.25" customHeight="1">
      <c r="A45" s="93">
        <v>7</v>
      </c>
      <c r="B45" s="464" t="s">
        <v>137</v>
      </c>
      <c r="C45" s="464"/>
      <c r="D45" s="464"/>
      <c r="E45" s="464"/>
      <c r="F45" s="464"/>
      <c r="G45" s="464"/>
      <c r="H45" s="464"/>
      <c r="I45" s="464"/>
      <c r="J45" s="464"/>
      <c r="K45" s="464"/>
      <c r="L45" s="464"/>
      <c r="M45" s="464"/>
      <c r="N45" s="464"/>
      <c r="O45" s="464"/>
      <c r="P45" s="464"/>
      <c r="Q45" s="464"/>
      <c r="R45" s="464"/>
      <c r="S45" s="464"/>
      <c r="T45" s="464"/>
      <c r="U45" s="464"/>
      <c r="V45" s="464"/>
      <c r="W45" s="464"/>
      <c r="X45" s="464"/>
      <c r="Y45" s="464"/>
      <c r="Z45" s="464"/>
      <c r="AA45" s="477">
        <v>0</v>
      </c>
      <c r="AB45" s="477"/>
      <c r="AC45" s="477"/>
      <c r="AD45" s="477"/>
    </row>
    <row r="46" spans="1:30" ht="14.25" customHeight="1">
      <c r="A46" s="93">
        <v>8</v>
      </c>
      <c r="B46" s="464" t="s">
        <v>138</v>
      </c>
      <c r="C46" s="464"/>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477">
        <v>0</v>
      </c>
      <c r="AB46" s="477"/>
      <c r="AC46" s="477"/>
      <c r="AD46" s="477"/>
    </row>
    <row r="47" spans="1:30" ht="14.25" customHeight="1">
      <c r="A47" s="93">
        <v>9</v>
      </c>
      <c r="B47" s="464" t="s">
        <v>139</v>
      </c>
      <c r="C47" s="464"/>
      <c r="D47" s="464"/>
      <c r="E47" s="464"/>
      <c r="F47" s="464"/>
      <c r="G47" s="464"/>
      <c r="H47" s="464"/>
      <c r="I47" s="464"/>
      <c r="J47" s="464"/>
      <c r="K47" s="464"/>
      <c r="L47" s="464"/>
      <c r="M47" s="464"/>
      <c r="N47" s="464"/>
      <c r="O47" s="464"/>
      <c r="P47" s="464"/>
      <c r="Q47" s="464"/>
      <c r="R47" s="464"/>
      <c r="S47" s="464"/>
      <c r="T47" s="464"/>
      <c r="U47" s="464"/>
      <c r="V47" s="464"/>
      <c r="W47" s="464"/>
      <c r="X47" s="464"/>
      <c r="Y47" s="464"/>
      <c r="Z47" s="464"/>
      <c r="AA47" s="477">
        <v>0</v>
      </c>
      <c r="AB47" s="477"/>
      <c r="AC47" s="477"/>
      <c r="AD47" s="477"/>
    </row>
    <row r="48" spans="1:30" ht="14.25" customHeight="1">
      <c r="A48" s="93">
        <v>10</v>
      </c>
      <c r="B48" s="464" t="s">
        <v>143</v>
      </c>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77">
        <v>0</v>
      </c>
      <c r="AB48" s="477"/>
      <c r="AC48" s="477"/>
      <c r="AD48" s="477"/>
    </row>
    <row r="49" spans="1:30" ht="14.25" customHeight="1">
      <c r="A49" s="461" t="s">
        <v>171</v>
      </c>
      <c r="B49" s="462"/>
      <c r="C49" s="462"/>
      <c r="D49" s="462"/>
      <c r="E49" s="462"/>
      <c r="F49" s="462"/>
      <c r="G49" s="462"/>
      <c r="H49" s="462"/>
      <c r="I49" s="462"/>
      <c r="J49" s="462"/>
      <c r="K49" s="462"/>
      <c r="L49" s="462"/>
      <c r="M49" s="462"/>
      <c r="N49" s="462"/>
      <c r="O49" s="462"/>
      <c r="P49" s="462"/>
      <c r="Q49" s="462"/>
      <c r="R49" s="462"/>
      <c r="S49" s="462"/>
      <c r="T49" s="462"/>
      <c r="U49" s="462"/>
      <c r="V49" s="462"/>
      <c r="W49" s="462"/>
      <c r="X49" s="462"/>
      <c r="Y49" s="462"/>
      <c r="Z49" s="463"/>
      <c r="AA49" s="477">
        <v>0</v>
      </c>
      <c r="AB49" s="477"/>
      <c r="AC49" s="477"/>
      <c r="AD49" s="477"/>
    </row>
    <row r="50" spans="1:30" ht="14.25" customHeight="1">
      <c r="A50" s="489" t="s">
        <v>172</v>
      </c>
      <c r="B50" s="501"/>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502"/>
      <c r="AA50" s="465" t="e">
        <f>SUM(AA34/AA49)</f>
        <v>#DIV/0!</v>
      </c>
      <c r="AB50" s="465"/>
      <c r="AC50" s="465"/>
      <c r="AD50" s="465"/>
    </row>
    <row r="51" spans="1:30" ht="14.2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row>
    <row r="52" spans="1:30" ht="14.25" customHeight="1">
      <c r="A52" s="72" t="s">
        <v>193</v>
      </c>
      <c r="B52" s="69"/>
      <c r="C52" s="69"/>
      <c r="D52" s="69"/>
      <c r="E52" s="69"/>
      <c r="F52" s="69"/>
      <c r="G52" s="69"/>
      <c r="H52" s="73"/>
      <c r="I52" s="73"/>
      <c r="J52" s="73"/>
      <c r="K52" s="73"/>
      <c r="L52" s="73"/>
      <c r="M52" s="73"/>
      <c r="N52" s="73"/>
      <c r="O52" s="73"/>
      <c r="P52" s="73"/>
      <c r="Q52" s="73"/>
      <c r="R52" s="73"/>
      <c r="S52" s="73"/>
      <c r="T52" s="73"/>
      <c r="U52" s="73"/>
      <c r="V52" s="73"/>
      <c r="W52" s="73"/>
      <c r="X52" s="73"/>
      <c r="Y52" s="73"/>
      <c r="Z52" s="73"/>
      <c r="AA52" s="73"/>
      <c r="AB52" s="73"/>
      <c r="AC52" s="73"/>
      <c r="AD52" s="73"/>
    </row>
    <row r="53" spans="1:30" ht="14.25" customHeight="1">
      <c r="A53" s="498" t="s">
        <v>45</v>
      </c>
      <c r="B53" s="507"/>
      <c r="C53" s="507"/>
      <c r="D53" s="507"/>
      <c r="E53" s="507"/>
      <c r="F53" s="507"/>
      <c r="G53" s="507"/>
      <c r="H53" s="507"/>
      <c r="I53" s="507"/>
      <c r="J53" s="507"/>
      <c r="K53" s="507"/>
      <c r="L53" s="507"/>
      <c r="M53" s="507"/>
      <c r="N53" s="507"/>
      <c r="O53" s="507"/>
      <c r="P53" s="507"/>
      <c r="Q53" s="507"/>
      <c r="R53" s="507"/>
      <c r="S53" s="507"/>
      <c r="T53" s="507"/>
      <c r="U53" s="507"/>
      <c r="V53" s="507"/>
      <c r="W53" s="507"/>
      <c r="X53" s="507"/>
      <c r="Y53" s="507"/>
      <c r="Z53" s="508"/>
      <c r="AA53" s="480" t="s">
        <v>148</v>
      </c>
      <c r="AB53" s="481"/>
      <c r="AC53" s="481"/>
      <c r="AD53" s="482"/>
    </row>
    <row r="54" spans="1:30" ht="14.25" customHeight="1">
      <c r="A54" s="489" t="s">
        <v>197</v>
      </c>
      <c r="B54" s="320"/>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1"/>
      <c r="AA54" s="465">
        <f>SUM(W14+W15+W16+W17+W18)</f>
        <v>0</v>
      </c>
      <c r="AB54" s="465"/>
      <c r="AC54" s="465"/>
      <c r="AD54" s="469"/>
    </row>
    <row r="55" spans="1:30" ht="14.25" customHeight="1">
      <c r="A55" s="522" t="s">
        <v>176</v>
      </c>
      <c r="B55" s="523"/>
      <c r="C55" s="523"/>
      <c r="D55" s="523"/>
      <c r="E55" s="523"/>
      <c r="F55" s="523"/>
      <c r="G55" s="523"/>
      <c r="H55" s="523"/>
      <c r="I55" s="523"/>
      <c r="J55" s="523"/>
      <c r="K55" s="523"/>
      <c r="L55" s="523"/>
      <c r="M55" s="523"/>
      <c r="N55" s="523"/>
      <c r="O55" s="523"/>
      <c r="P55" s="523"/>
      <c r="Q55" s="523"/>
      <c r="R55" s="523"/>
      <c r="S55" s="523"/>
      <c r="T55" s="523"/>
      <c r="U55" s="523"/>
      <c r="V55" s="523"/>
      <c r="W55" s="523"/>
      <c r="X55" s="523"/>
      <c r="Y55" s="523"/>
      <c r="Z55" s="524"/>
      <c r="AA55" s="465" t="e">
        <f>SUM((W14+W15+W16+W17+W18)/(J14+J15+J16+J17+J18)*100)-100</f>
        <v>#DIV/0!</v>
      </c>
      <c r="AB55" s="465"/>
      <c r="AC55" s="465"/>
      <c r="AD55" s="465"/>
    </row>
    <row r="56" spans="1:30" ht="14.25" customHeight="1">
      <c r="A56" s="489" t="s">
        <v>198</v>
      </c>
      <c r="B56" s="320"/>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1"/>
      <c r="AA56" s="465" t="e">
        <f>SUM(AA54/AA49)</f>
        <v>#DIV/0!</v>
      </c>
      <c r="AB56" s="465"/>
      <c r="AC56" s="465"/>
      <c r="AD56" s="469"/>
    </row>
    <row r="57" spans="1:30" ht="14.25" customHeight="1">
      <c r="A57" s="7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104"/>
      <c r="AB57" s="104"/>
      <c r="AC57" s="104"/>
      <c r="AD57" s="105"/>
    </row>
    <row r="58" spans="1:30" ht="14.25" customHeight="1">
      <c r="A58" s="74" t="s">
        <v>194</v>
      </c>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row>
    <row r="59" spans="1:30" ht="14.25" customHeight="1">
      <c r="A59" s="471" t="s">
        <v>49</v>
      </c>
      <c r="B59" s="318"/>
      <c r="C59" s="318"/>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480" t="s">
        <v>148</v>
      </c>
      <c r="AB59" s="481"/>
      <c r="AC59" s="481"/>
      <c r="AD59" s="482"/>
    </row>
    <row r="60" spans="1:30" ht="14.25" customHeight="1">
      <c r="A60" s="94">
        <v>1</v>
      </c>
      <c r="B60" s="503" t="s">
        <v>122</v>
      </c>
      <c r="C60" s="525"/>
      <c r="D60" s="525"/>
      <c r="E60" s="525"/>
      <c r="F60" s="525"/>
      <c r="G60" s="525"/>
      <c r="H60" s="525"/>
      <c r="I60" s="525"/>
      <c r="J60" s="525"/>
      <c r="K60" s="525"/>
      <c r="L60" s="525"/>
      <c r="M60" s="525"/>
      <c r="N60" s="525"/>
      <c r="O60" s="525"/>
      <c r="P60" s="525"/>
      <c r="Q60" s="525"/>
      <c r="R60" s="525"/>
      <c r="S60" s="525"/>
      <c r="T60" s="525"/>
      <c r="U60" s="525"/>
      <c r="V60" s="525"/>
      <c r="W60" s="525"/>
      <c r="X60" s="525"/>
      <c r="Y60" s="525"/>
      <c r="Z60" s="526"/>
      <c r="AA60" s="527">
        <f>SUM(AA61:AD62)</f>
        <v>0</v>
      </c>
      <c r="AB60" s="528"/>
      <c r="AC60" s="528"/>
      <c r="AD60" s="529"/>
    </row>
    <row r="61" spans="1:30" ht="14.25" customHeight="1">
      <c r="A61" s="94">
        <v>2</v>
      </c>
      <c r="B61" s="361" t="s">
        <v>196</v>
      </c>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465">
        <f>SUM(AA54*(H11-AD28))</f>
        <v>0</v>
      </c>
      <c r="AB61" s="465"/>
      <c r="AC61" s="465"/>
      <c r="AD61" s="469"/>
    </row>
    <row r="62" spans="1:30" ht="14.25" customHeight="1">
      <c r="A62" s="94">
        <v>5</v>
      </c>
      <c r="B62" s="464" t="s">
        <v>132</v>
      </c>
      <c r="C62" s="464"/>
      <c r="D62" s="464"/>
      <c r="E62" s="464"/>
      <c r="F62" s="464"/>
      <c r="G62" s="464"/>
      <c r="H62" s="464"/>
      <c r="I62" s="464"/>
      <c r="J62" s="464"/>
      <c r="K62" s="464"/>
      <c r="L62" s="464"/>
      <c r="M62" s="464"/>
      <c r="N62" s="464"/>
      <c r="O62" s="464"/>
      <c r="P62" s="464"/>
      <c r="Q62" s="464"/>
      <c r="R62" s="464"/>
      <c r="S62" s="464"/>
      <c r="T62" s="464"/>
      <c r="U62" s="464"/>
      <c r="V62" s="464"/>
      <c r="W62" s="464"/>
      <c r="X62" s="464"/>
      <c r="Y62" s="464"/>
      <c r="Z62" s="464"/>
      <c r="AA62" s="477">
        <v>0</v>
      </c>
      <c r="AB62" s="477"/>
      <c r="AC62" s="477"/>
      <c r="AD62" s="477"/>
    </row>
    <row r="63" spans="1:30" ht="14.25" customHeight="1">
      <c r="A63" s="94">
        <v>6</v>
      </c>
      <c r="B63" s="503" t="s">
        <v>121</v>
      </c>
      <c r="C63" s="504"/>
      <c r="D63" s="504"/>
      <c r="E63" s="504"/>
      <c r="F63" s="504"/>
      <c r="G63" s="504"/>
      <c r="H63" s="504"/>
      <c r="I63" s="504"/>
      <c r="J63" s="504"/>
      <c r="K63" s="504"/>
      <c r="L63" s="504"/>
      <c r="M63" s="504"/>
      <c r="N63" s="504"/>
      <c r="O63" s="504"/>
      <c r="P63" s="504"/>
      <c r="Q63" s="504"/>
      <c r="R63" s="504"/>
      <c r="S63" s="504"/>
      <c r="T63" s="504"/>
      <c r="U63" s="504"/>
      <c r="V63" s="504"/>
      <c r="W63" s="504"/>
      <c r="X63" s="504"/>
      <c r="Y63" s="504"/>
      <c r="Z63" s="505"/>
      <c r="AA63" s="465">
        <f>SUM(AA64:AD66)</f>
        <v>0</v>
      </c>
      <c r="AB63" s="465"/>
      <c r="AC63" s="465"/>
      <c r="AD63" s="469"/>
    </row>
    <row r="64" spans="1:30" ht="14.25" customHeight="1">
      <c r="A64" s="94">
        <v>7</v>
      </c>
      <c r="B64" s="361" t="s">
        <v>151</v>
      </c>
      <c r="C64" s="361"/>
      <c r="D64" s="361"/>
      <c r="E64" s="361"/>
      <c r="F64" s="361"/>
      <c r="G64" s="361"/>
      <c r="H64" s="361"/>
      <c r="I64" s="361"/>
      <c r="J64" s="361"/>
      <c r="K64" s="361"/>
      <c r="L64" s="361"/>
      <c r="M64" s="361"/>
      <c r="N64" s="361"/>
      <c r="O64" s="361"/>
      <c r="P64" s="361"/>
      <c r="Q64" s="361"/>
      <c r="R64" s="361"/>
      <c r="S64" s="361"/>
      <c r="T64" s="361"/>
      <c r="U64" s="361"/>
      <c r="V64" s="361"/>
      <c r="W64" s="361"/>
      <c r="X64" s="361"/>
      <c r="Y64" s="361"/>
      <c r="Z64" s="361"/>
      <c r="AA64" s="465">
        <f>SUM(AA34*(H11-AD28))</f>
        <v>0</v>
      </c>
      <c r="AB64" s="465"/>
      <c r="AC64" s="465"/>
      <c r="AD64" s="469"/>
    </row>
    <row r="65" spans="1:30" ht="14.25" customHeight="1">
      <c r="A65" s="94">
        <v>8</v>
      </c>
      <c r="B65" s="464" t="s">
        <v>123</v>
      </c>
      <c r="C65" s="464"/>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77">
        <v>0</v>
      </c>
      <c r="AB65" s="477"/>
      <c r="AC65" s="477"/>
      <c r="AD65" s="477"/>
    </row>
    <row r="66" spans="1:30" ht="14.25" customHeight="1">
      <c r="A66" s="94">
        <v>9</v>
      </c>
      <c r="B66" s="464" t="s">
        <v>140</v>
      </c>
      <c r="C66" s="464"/>
      <c r="D66" s="464"/>
      <c r="E66" s="464"/>
      <c r="F66" s="464"/>
      <c r="G66" s="464"/>
      <c r="H66" s="464"/>
      <c r="I66" s="464"/>
      <c r="J66" s="464"/>
      <c r="K66" s="464"/>
      <c r="L66" s="464"/>
      <c r="M66" s="464"/>
      <c r="N66" s="464"/>
      <c r="O66" s="464"/>
      <c r="P66" s="464"/>
      <c r="Q66" s="464"/>
      <c r="R66" s="464"/>
      <c r="S66" s="464"/>
      <c r="T66" s="464"/>
      <c r="U66" s="464"/>
      <c r="V66" s="464"/>
      <c r="W66" s="464"/>
      <c r="X66" s="464"/>
      <c r="Y66" s="464"/>
      <c r="Z66" s="464"/>
      <c r="AA66" s="483">
        <v>0</v>
      </c>
      <c r="AB66" s="484"/>
      <c r="AC66" s="484"/>
      <c r="AD66" s="485"/>
    </row>
    <row r="67" spans="1:30" ht="14.25" customHeight="1">
      <c r="A67" s="94">
        <v>10</v>
      </c>
      <c r="B67" s="503" t="s">
        <v>124</v>
      </c>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506"/>
      <c r="AA67" s="465">
        <f>SUM(AA60-AA63)</f>
        <v>0</v>
      </c>
      <c r="AB67" s="465"/>
      <c r="AC67" s="465"/>
      <c r="AD67" s="469"/>
    </row>
    <row r="68" spans="1:30" ht="14.25" customHeight="1">
      <c r="A68" s="94">
        <v>11</v>
      </c>
      <c r="B68" s="503" t="s">
        <v>60</v>
      </c>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506"/>
      <c r="AA68" s="465">
        <f>SUM(AA69:AD72)</f>
        <v>0</v>
      </c>
      <c r="AB68" s="465"/>
      <c r="AC68" s="465"/>
      <c r="AD68" s="469"/>
    </row>
    <row r="69" spans="1:30" ht="14.25" customHeight="1">
      <c r="A69" s="94">
        <v>12</v>
      </c>
      <c r="B69" s="464" t="s">
        <v>149</v>
      </c>
      <c r="C69" s="468"/>
      <c r="D69" s="468"/>
      <c r="E69" s="468"/>
      <c r="F69" s="468"/>
      <c r="G69" s="468"/>
      <c r="H69" s="468"/>
      <c r="I69" s="468"/>
      <c r="J69" s="468"/>
      <c r="K69" s="468"/>
      <c r="L69" s="468"/>
      <c r="M69" s="468"/>
      <c r="N69" s="468"/>
      <c r="O69" s="468"/>
      <c r="P69" s="468"/>
      <c r="Q69" s="468"/>
      <c r="R69" s="468"/>
      <c r="S69" s="468"/>
      <c r="T69" s="468"/>
      <c r="U69" s="468"/>
      <c r="V69" s="468"/>
      <c r="W69" s="468"/>
      <c r="X69" s="468"/>
      <c r="Y69" s="468"/>
      <c r="Z69" s="468"/>
      <c r="AA69" s="477">
        <v>0</v>
      </c>
      <c r="AB69" s="477"/>
      <c r="AC69" s="477"/>
      <c r="AD69" s="477"/>
    </row>
    <row r="70" spans="1:30" ht="14.25" customHeight="1">
      <c r="A70" s="94">
        <v>13</v>
      </c>
      <c r="B70" s="464" t="s">
        <v>50</v>
      </c>
      <c r="C70" s="468"/>
      <c r="D70" s="468"/>
      <c r="E70" s="468"/>
      <c r="F70" s="468"/>
      <c r="G70" s="468"/>
      <c r="H70" s="468"/>
      <c r="I70" s="468"/>
      <c r="J70" s="468"/>
      <c r="K70" s="468"/>
      <c r="L70" s="468"/>
      <c r="M70" s="468"/>
      <c r="N70" s="468"/>
      <c r="O70" s="468"/>
      <c r="P70" s="468"/>
      <c r="Q70" s="468"/>
      <c r="R70" s="468"/>
      <c r="S70" s="468"/>
      <c r="T70" s="468"/>
      <c r="U70" s="468"/>
      <c r="V70" s="468"/>
      <c r="W70" s="468"/>
      <c r="X70" s="468"/>
      <c r="Y70" s="468"/>
      <c r="Z70" s="468"/>
      <c r="AA70" s="477">
        <v>0</v>
      </c>
      <c r="AB70" s="477"/>
      <c r="AC70" s="477"/>
      <c r="AD70" s="477"/>
    </row>
    <row r="71" spans="1:30" ht="14.25" customHeight="1">
      <c r="A71" s="94">
        <v>14</v>
      </c>
      <c r="B71" s="464" t="s">
        <v>164</v>
      </c>
      <c r="C71" s="468"/>
      <c r="D71" s="468"/>
      <c r="E71" s="468"/>
      <c r="F71" s="468"/>
      <c r="G71" s="468"/>
      <c r="H71" s="468"/>
      <c r="I71" s="468"/>
      <c r="J71" s="468"/>
      <c r="K71" s="468"/>
      <c r="L71" s="468"/>
      <c r="M71" s="468"/>
      <c r="N71" s="468"/>
      <c r="O71" s="468"/>
      <c r="P71" s="468"/>
      <c r="Q71" s="468"/>
      <c r="R71" s="468"/>
      <c r="S71" s="468"/>
      <c r="T71" s="468"/>
      <c r="U71" s="468"/>
      <c r="V71" s="468"/>
      <c r="W71" s="468"/>
      <c r="X71" s="468"/>
      <c r="Y71" s="468"/>
      <c r="Z71" s="468"/>
      <c r="AA71" s="477">
        <v>0</v>
      </c>
      <c r="AB71" s="477"/>
      <c r="AC71" s="477"/>
      <c r="AD71" s="477"/>
    </row>
    <row r="72" spans="1:30" ht="14.25" customHeight="1">
      <c r="A72" s="94">
        <v>15</v>
      </c>
      <c r="B72" s="464" t="s">
        <v>165</v>
      </c>
      <c r="C72" s="468"/>
      <c r="D72" s="468"/>
      <c r="E72" s="468"/>
      <c r="F72" s="468"/>
      <c r="G72" s="468"/>
      <c r="H72" s="468"/>
      <c r="I72" s="468"/>
      <c r="J72" s="468"/>
      <c r="K72" s="468"/>
      <c r="L72" s="468"/>
      <c r="M72" s="468"/>
      <c r="N72" s="468"/>
      <c r="O72" s="468"/>
      <c r="P72" s="468"/>
      <c r="Q72" s="468"/>
      <c r="R72" s="468"/>
      <c r="S72" s="468"/>
      <c r="T72" s="468"/>
      <c r="U72" s="468"/>
      <c r="V72" s="468"/>
      <c r="W72" s="468"/>
      <c r="X72" s="468"/>
      <c r="Y72" s="468"/>
      <c r="Z72" s="468"/>
      <c r="AA72" s="477">
        <v>0</v>
      </c>
      <c r="AB72" s="477"/>
      <c r="AC72" s="477"/>
      <c r="AD72" s="477"/>
    </row>
    <row r="73" spans="1:30" ht="14.25" customHeight="1">
      <c r="A73" s="94">
        <v>16</v>
      </c>
      <c r="B73" s="503" t="s">
        <v>61</v>
      </c>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506"/>
      <c r="AA73" s="465">
        <f>SUM(AA67-AA68)</f>
        <v>0</v>
      </c>
      <c r="AB73" s="465"/>
      <c r="AC73" s="465"/>
      <c r="AD73" s="469"/>
    </row>
    <row r="74" spans="1:30" ht="14.25" customHeight="1">
      <c r="A74" s="94">
        <v>17</v>
      </c>
      <c r="B74" s="512" t="s">
        <v>168</v>
      </c>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506"/>
      <c r="AA74" s="477">
        <v>0</v>
      </c>
      <c r="AB74" s="477"/>
      <c r="AC74" s="477"/>
      <c r="AD74" s="477"/>
    </row>
    <row r="75" spans="1:30" ht="14.25" customHeight="1">
      <c r="A75" s="94">
        <v>18</v>
      </c>
      <c r="B75" s="503" t="s">
        <v>175</v>
      </c>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506"/>
      <c r="AA75" s="465">
        <f>SUM(A11+V11)</f>
        <v>0</v>
      </c>
      <c r="AB75" s="465"/>
      <c r="AC75" s="465"/>
      <c r="AD75" s="469"/>
    </row>
    <row r="76" spans="1:30" ht="14.25" customHeight="1">
      <c r="A76" s="94">
        <v>19</v>
      </c>
      <c r="B76" s="512" t="s">
        <v>169</v>
      </c>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506"/>
      <c r="AA76" s="477">
        <v>0</v>
      </c>
      <c r="AB76" s="477"/>
      <c r="AC76" s="477"/>
      <c r="AD76" s="477"/>
    </row>
    <row r="77" spans="1:30" ht="14.25" customHeight="1">
      <c r="A77" s="94">
        <v>20</v>
      </c>
      <c r="B77" s="503" t="s">
        <v>120</v>
      </c>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506"/>
      <c r="AA77" s="465">
        <f>SUM(AA73-AA74-AA75-AA76)</f>
        <v>0</v>
      </c>
      <c r="AB77" s="465"/>
      <c r="AC77" s="465"/>
      <c r="AD77" s="469"/>
    </row>
    <row r="78" spans="1:30" ht="13.5" customHeight="1">
      <c r="A78" s="35"/>
      <c r="B78" s="24"/>
      <c r="C78" s="36"/>
      <c r="D78" s="36"/>
      <c r="E78" s="36"/>
      <c r="F78" s="36"/>
      <c r="G78" s="36"/>
      <c r="H78" s="36"/>
      <c r="I78" s="36"/>
      <c r="J78" s="36"/>
      <c r="K78" s="36"/>
      <c r="L78" s="36"/>
      <c r="M78" s="36"/>
      <c r="N78" s="36"/>
      <c r="O78" s="36"/>
      <c r="P78" s="36"/>
      <c r="Q78" s="36"/>
      <c r="R78" s="36"/>
      <c r="S78" s="36"/>
      <c r="T78" s="36"/>
      <c r="U78" s="36"/>
      <c r="V78" s="36"/>
      <c r="W78" s="36"/>
      <c r="X78" s="36"/>
      <c r="Y78" s="36"/>
      <c r="Z78" s="36"/>
      <c r="AA78" s="38"/>
      <c r="AB78" s="37"/>
      <c r="AC78" s="37"/>
      <c r="AD78" s="67"/>
    </row>
    <row r="79" spans="1:29" ht="15">
      <c r="A79" s="47" t="s">
        <v>102</v>
      </c>
      <c r="B79" s="9"/>
      <c r="C79" s="9"/>
      <c r="D79" s="9"/>
      <c r="E79" s="9"/>
      <c r="F79" s="9"/>
      <c r="G79" s="9"/>
      <c r="H79" s="9"/>
      <c r="I79" s="9"/>
      <c r="J79" s="9"/>
      <c r="K79" s="9"/>
      <c r="L79" s="9"/>
      <c r="M79" s="9"/>
      <c r="N79" s="9"/>
      <c r="O79" s="9"/>
      <c r="P79" s="9"/>
      <c r="Q79" s="9"/>
      <c r="R79" s="9"/>
      <c r="S79" s="9"/>
      <c r="T79" s="9"/>
      <c r="U79" s="9"/>
      <c r="V79" s="9"/>
      <c r="W79" s="9"/>
      <c r="X79" s="9"/>
      <c r="Y79" s="9"/>
      <c r="Z79" s="9"/>
      <c r="AA79" s="9"/>
      <c r="AB79" s="66"/>
      <c r="AC79" s="66"/>
    </row>
    <row r="80" spans="1:29" ht="15">
      <c r="A80" s="47" t="s">
        <v>103</v>
      </c>
      <c r="B80" s="9"/>
      <c r="C80" s="9"/>
      <c r="D80" s="9"/>
      <c r="E80" s="9"/>
      <c r="F80" s="9"/>
      <c r="G80" s="9"/>
      <c r="H80" s="9"/>
      <c r="I80" s="9"/>
      <c r="J80" s="9"/>
      <c r="K80" s="9"/>
      <c r="L80" s="9"/>
      <c r="M80" s="9"/>
      <c r="N80" s="9"/>
      <c r="O80" s="9"/>
      <c r="P80" s="9"/>
      <c r="Q80" s="9"/>
      <c r="R80" s="9"/>
      <c r="S80" s="9"/>
      <c r="T80" s="9"/>
      <c r="U80" s="9"/>
      <c r="V80" s="9"/>
      <c r="W80" s="9"/>
      <c r="X80" s="9"/>
      <c r="Y80" s="9"/>
      <c r="Z80" s="9"/>
      <c r="AA80" s="9"/>
      <c r="AB80" s="66"/>
      <c r="AC80" s="66"/>
    </row>
    <row r="81" spans="1:29" ht="15">
      <c r="A81" s="47" t="s">
        <v>99</v>
      </c>
      <c r="B81" s="9"/>
      <c r="C81" s="9"/>
      <c r="D81" s="9"/>
      <c r="E81" s="9"/>
      <c r="F81" s="9"/>
      <c r="G81" s="9"/>
      <c r="H81" s="9"/>
      <c r="I81" s="9"/>
      <c r="J81" s="9"/>
      <c r="K81" s="9"/>
      <c r="L81" s="9"/>
      <c r="M81" s="9"/>
      <c r="N81" s="9"/>
      <c r="O81" s="9"/>
      <c r="P81" s="9"/>
      <c r="Q81" s="9"/>
      <c r="R81" s="9"/>
      <c r="S81" s="9"/>
      <c r="T81" s="9"/>
      <c r="U81" s="9"/>
      <c r="V81" s="9"/>
      <c r="W81" s="9"/>
      <c r="X81" s="9"/>
      <c r="Y81" s="9"/>
      <c r="Z81" s="9"/>
      <c r="AA81" s="9"/>
      <c r="AB81" s="66"/>
      <c r="AC81" s="66"/>
    </row>
    <row r="82" spans="1:29" ht="15">
      <c r="A82" s="47" t="s">
        <v>65</v>
      </c>
      <c r="B82" s="9"/>
      <c r="C82" s="9"/>
      <c r="D82" s="9"/>
      <c r="E82" s="9"/>
      <c r="F82" s="9"/>
      <c r="G82" s="9"/>
      <c r="H82" s="9"/>
      <c r="I82" s="9"/>
      <c r="J82" s="9"/>
      <c r="K82" s="9"/>
      <c r="L82" s="9"/>
      <c r="M82" s="9"/>
      <c r="N82" s="9"/>
      <c r="O82" s="9"/>
      <c r="P82" s="9"/>
      <c r="Q82" s="9"/>
      <c r="R82" s="9"/>
      <c r="S82" s="9"/>
      <c r="T82" s="9"/>
      <c r="U82" s="9"/>
      <c r="V82" s="9"/>
      <c r="W82" s="9"/>
      <c r="X82" s="9"/>
      <c r="Y82" s="9"/>
      <c r="Z82" s="9"/>
      <c r="AA82" s="9"/>
      <c r="AB82" s="66"/>
      <c r="AC82" s="66"/>
    </row>
    <row r="83" spans="1:29" ht="15">
      <c r="A83" s="47"/>
      <c r="B83" s="9"/>
      <c r="C83" s="9"/>
      <c r="D83" s="9"/>
      <c r="E83" s="9"/>
      <c r="F83" s="9"/>
      <c r="G83" s="9"/>
      <c r="H83" s="9"/>
      <c r="I83" s="9"/>
      <c r="J83" s="9"/>
      <c r="K83" s="9"/>
      <c r="L83" s="9"/>
      <c r="M83" s="9"/>
      <c r="N83" s="9"/>
      <c r="O83" s="9"/>
      <c r="P83" s="9"/>
      <c r="Q83" s="9"/>
      <c r="R83" s="9"/>
      <c r="S83" s="9"/>
      <c r="T83" s="9"/>
      <c r="U83" s="9"/>
      <c r="V83" s="9"/>
      <c r="W83" s="9"/>
      <c r="X83" s="9"/>
      <c r="Y83" s="9"/>
      <c r="Z83" s="9"/>
      <c r="AA83" s="9"/>
      <c r="AB83" s="66"/>
      <c r="AC83" s="66"/>
    </row>
    <row r="84" ht="15.75">
      <c r="A84" s="63" t="s">
        <v>167</v>
      </c>
    </row>
    <row r="87" spans="17:30" ht="15">
      <c r="Q87" s="65" t="s">
        <v>27</v>
      </c>
      <c r="R87" s="9"/>
      <c r="S87" s="9"/>
      <c r="T87" s="292"/>
      <c r="U87" s="244"/>
      <c r="V87" s="244"/>
      <c r="W87" s="244"/>
      <c r="X87" s="244"/>
      <c r="Y87" s="244"/>
      <c r="Z87" s="244"/>
      <c r="AA87" s="244"/>
      <c r="AB87" s="244"/>
      <c r="AC87" s="9"/>
      <c r="AD87" s="9"/>
    </row>
    <row r="88" spans="17:30" ht="15">
      <c r="Q88" s="9"/>
      <c r="R88" s="9"/>
      <c r="S88" s="9"/>
      <c r="T88" s="9"/>
      <c r="U88" s="9"/>
      <c r="V88" s="9"/>
      <c r="W88" s="9"/>
      <c r="X88" s="9"/>
      <c r="Y88" s="9"/>
      <c r="Z88" s="9"/>
      <c r="AA88" s="9"/>
      <c r="AB88" s="9"/>
      <c r="AC88" s="9"/>
      <c r="AD88" s="9"/>
    </row>
    <row r="89" spans="17:30" ht="15">
      <c r="Q89" s="9"/>
      <c r="R89" s="9"/>
      <c r="S89" s="9"/>
      <c r="T89" s="290" t="s">
        <v>374</v>
      </c>
      <c r="U89" s="291"/>
      <c r="V89" s="291"/>
      <c r="W89" s="291"/>
      <c r="X89" s="291"/>
      <c r="Y89" s="291"/>
      <c r="Z89" s="291"/>
      <c r="AA89" s="291"/>
      <c r="AB89" s="291"/>
      <c r="AC89" s="291"/>
      <c r="AD89" s="291"/>
    </row>
  </sheetData>
  <sheetProtection/>
  <mergeCells count="142">
    <mergeCell ref="T87:AB87"/>
    <mergeCell ref="T89:AD89"/>
    <mergeCell ref="B74:Z74"/>
    <mergeCell ref="AA74:AD74"/>
    <mergeCell ref="B75:Z75"/>
    <mergeCell ref="AA75:AD75"/>
    <mergeCell ref="B76:Z76"/>
    <mergeCell ref="AA76:AD76"/>
    <mergeCell ref="B72:Z72"/>
    <mergeCell ref="AA72:AD72"/>
    <mergeCell ref="B73:Z73"/>
    <mergeCell ref="AA73:AD73"/>
    <mergeCell ref="B77:Z77"/>
    <mergeCell ref="AA77:AD77"/>
    <mergeCell ref="B69:Z69"/>
    <mergeCell ref="AA69:AD69"/>
    <mergeCell ref="B70:Z70"/>
    <mergeCell ref="AA70:AD70"/>
    <mergeCell ref="B71:Z71"/>
    <mergeCell ref="AA71:AD71"/>
    <mergeCell ref="B66:Z66"/>
    <mergeCell ref="AA66:AD66"/>
    <mergeCell ref="B67:Z67"/>
    <mergeCell ref="AA67:AD67"/>
    <mergeCell ref="B68:Z68"/>
    <mergeCell ref="AA68:AD68"/>
    <mergeCell ref="B63:Z63"/>
    <mergeCell ref="AA63:AD63"/>
    <mergeCell ref="B64:Z64"/>
    <mergeCell ref="AA64:AD64"/>
    <mergeCell ref="B65:Z65"/>
    <mergeCell ref="AA65:AD65"/>
    <mergeCell ref="B60:Z60"/>
    <mergeCell ref="AA60:AD60"/>
    <mergeCell ref="B61:Z61"/>
    <mergeCell ref="AA61:AD61"/>
    <mergeCell ref="B62:Z62"/>
    <mergeCell ref="AA62:AD62"/>
    <mergeCell ref="A50:Z50"/>
    <mergeCell ref="AA50:AD50"/>
    <mergeCell ref="A54:Z54"/>
    <mergeCell ref="AA54:AD54"/>
    <mergeCell ref="A59:Z59"/>
    <mergeCell ref="AA59:AD59"/>
    <mergeCell ref="A55:Z55"/>
    <mergeCell ref="AA55:AD55"/>
    <mergeCell ref="A56:Z56"/>
    <mergeCell ref="AA56:AD56"/>
    <mergeCell ref="B47:Z47"/>
    <mergeCell ref="AA47:AD47"/>
    <mergeCell ref="B48:Z48"/>
    <mergeCell ref="AA48:AD48"/>
    <mergeCell ref="A49:Z49"/>
    <mergeCell ref="AA49:AD49"/>
    <mergeCell ref="B37:Z37"/>
    <mergeCell ref="AA37:AD37"/>
    <mergeCell ref="A38:Z38"/>
    <mergeCell ref="AA38:AD38"/>
    <mergeCell ref="A53:Z53"/>
    <mergeCell ref="AA53:AD53"/>
    <mergeCell ref="B45:Z45"/>
    <mergeCell ref="AA45:AD45"/>
    <mergeCell ref="B46:Z46"/>
    <mergeCell ref="AA46:AD46"/>
    <mergeCell ref="B35:Z35"/>
    <mergeCell ref="AA35:AD35"/>
    <mergeCell ref="B42:Z42"/>
    <mergeCell ref="AA42:AD42"/>
    <mergeCell ref="B43:Z43"/>
    <mergeCell ref="AA43:AD43"/>
    <mergeCell ref="B39:Z39"/>
    <mergeCell ref="AA39:AD39"/>
    <mergeCell ref="B36:Z36"/>
    <mergeCell ref="AA36:AD36"/>
    <mergeCell ref="B44:Z44"/>
    <mergeCell ref="AA44:AD44"/>
    <mergeCell ref="B40:Z40"/>
    <mergeCell ref="AA40:AD40"/>
    <mergeCell ref="B41:Z41"/>
    <mergeCell ref="AA41:AD41"/>
    <mergeCell ref="B24:N24"/>
    <mergeCell ref="P24:AD24"/>
    <mergeCell ref="B20:N20"/>
    <mergeCell ref="P20:AD20"/>
    <mergeCell ref="A32:AD32"/>
    <mergeCell ref="B33:Z33"/>
    <mergeCell ref="AA33:AD33"/>
    <mergeCell ref="B21:N21"/>
    <mergeCell ref="P21:AD21"/>
    <mergeCell ref="B22:N22"/>
    <mergeCell ref="A34:Z34"/>
    <mergeCell ref="AA34:AD34"/>
    <mergeCell ref="B25:N25"/>
    <mergeCell ref="P25:AD25"/>
    <mergeCell ref="B27:AD27"/>
    <mergeCell ref="H28:V28"/>
    <mergeCell ref="A30:H30"/>
    <mergeCell ref="P22:AD22"/>
    <mergeCell ref="I30:AD30"/>
    <mergeCell ref="A14:I14"/>
    <mergeCell ref="J14:Q14"/>
    <mergeCell ref="R14:V14"/>
    <mergeCell ref="W14:AA14"/>
    <mergeCell ref="A18:I18"/>
    <mergeCell ref="J18:Q18"/>
    <mergeCell ref="A15:I15"/>
    <mergeCell ref="J15:Q15"/>
    <mergeCell ref="R15:V15"/>
    <mergeCell ref="W15:AA15"/>
    <mergeCell ref="R16:V16"/>
    <mergeCell ref="W16:AA16"/>
    <mergeCell ref="R17:V17"/>
    <mergeCell ref="W17:AA17"/>
    <mergeCell ref="R18:V18"/>
    <mergeCell ref="W18:AA18"/>
    <mergeCell ref="A16:I16"/>
    <mergeCell ref="J16:Q16"/>
    <mergeCell ref="A17:I17"/>
    <mergeCell ref="J17:Q17"/>
    <mergeCell ref="A10:G10"/>
    <mergeCell ref="H10:N10"/>
    <mergeCell ref="O10:U10"/>
    <mergeCell ref="V10:AD10"/>
    <mergeCell ref="A11:G11"/>
    <mergeCell ref="H11:N11"/>
    <mergeCell ref="O11:U11"/>
    <mergeCell ref="A1:T1"/>
    <mergeCell ref="U1:V2"/>
    <mergeCell ref="W1:AC1"/>
    <mergeCell ref="A2:T2"/>
    <mergeCell ref="W2:AC2"/>
    <mergeCell ref="A4:AD4"/>
    <mergeCell ref="A5:AD5"/>
    <mergeCell ref="A6:AD6"/>
    <mergeCell ref="A7:AD7"/>
    <mergeCell ref="V11:AD11"/>
    <mergeCell ref="R13:V13"/>
    <mergeCell ref="W13:AA13"/>
    <mergeCell ref="A8:AD8"/>
    <mergeCell ref="A12:AD12"/>
    <mergeCell ref="A13:I13"/>
    <mergeCell ref="J13:Q13"/>
  </mergeCells>
  <printOptions/>
  <pageMargins left="0.3937007874015748" right="0.3937007874015748" top="0.3937007874015748" bottom="0.3937007874015748" header="0" footer="0"/>
  <pageSetup horizontalDpi="600" verticalDpi="600" orientation="portrait" paperSize="9" r:id="rId1"/>
  <rowBreaks count="1" manualBreakCount="1">
    <brk id="51"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Администратор безопасности</cp:lastModifiedBy>
  <cp:lastPrinted>2022-06-10T11:37:06Z</cp:lastPrinted>
  <dcterms:created xsi:type="dcterms:W3CDTF">2014-01-17T13:53:54Z</dcterms:created>
  <dcterms:modified xsi:type="dcterms:W3CDTF">2024-02-22T08:39:34Z</dcterms:modified>
  <cp:category/>
  <cp:version/>
  <cp:contentType/>
  <cp:contentStatus/>
</cp:coreProperties>
</file>